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0490" windowHeight="7755" tabRatio="1000" firstSheet="2" activeTab="8"/>
  </bookViews>
  <sheets>
    <sheet name="Amazon 2017 Balance Sheet" sheetId="14" r:id="rId1"/>
    <sheet name="Amazon 2017 Income statement " sheetId="13" r:id="rId2"/>
    <sheet name="Amazon 2017 Cash Flow " sheetId="15" r:id="rId3"/>
    <sheet name="Amazon Stock Price" sheetId="16" r:id="rId4"/>
    <sheet name="APPLE  2017 INCOME STATEMENT" sheetId="17" r:id="rId5"/>
    <sheet name="APPLE 2017 BALANCE SHEET" sheetId="18" r:id="rId6"/>
    <sheet name="APPLE 2017 CASH FLOW" sheetId="19" r:id="rId7"/>
    <sheet name="APPLE STOCK PRICES" sheetId="20" r:id="rId8"/>
    <sheet name="INDUSTRY RATIOS-2017" sheetId="21" r:id="rId9"/>
  </sheets>
  <calcPr calcId="144525"/>
</workbook>
</file>

<file path=xl/calcChain.xml><?xml version="1.0" encoding="utf-8"?>
<calcChain xmlns="http://schemas.openxmlformats.org/spreadsheetml/2006/main">
  <c r="I5" i="20" l="1"/>
  <c r="I12" i="16"/>
</calcChain>
</file>

<file path=xl/sharedStrings.xml><?xml version="1.0" encoding="utf-8"?>
<sst xmlns="http://schemas.openxmlformats.org/spreadsheetml/2006/main" count="532" uniqueCount="207">
  <si>
    <t>-</t>
  </si>
  <si>
    <t>Inventory</t>
  </si>
  <si>
    <t>Annual</t>
  </si>
  <si>
    <t>Income Statement</t>
  </si>
  <si>
    <t>All numbers in thousands</t>
  </si>
  <si>
    <t>Revenue</t>
  </si>
  <si>
    <t>12/31/2017</t>
  </si>
  <si>
    <t>12/31/2016</t>
  </si>
  <si>
    <t>12/31/2015</t>
  </si>
  <si>
    <t>Total Revenue</t>
  </si>
  <si>
    <t>Cost of Revenue</t>
  </si>
  <si>
    <t>Gross Profit</t>
  </si>
  <si>
    <t>Operating Expenses</t>
  </si>
  <si>
    <t>Research Development</t>
  </si>
  <si>
    <t>Selling General and Administrative</t>
  </si>
  <si>
    <t>Non Recurring</t>
  </si>
  <si>
    <t>Others</t>
  </si>
  <si>
    <t>Total Operating Expenses</t>
  </si>
  <si>
    <t>Operating Income or Loss</t>
  </si>
  <si>
    <t>Income from Continuing Operations</t>
  </si>
  <si>
    <t>Total Other Income/Expenses Net</t>
  </si>
  <si>
    <t>Earnings Before Interest and Taxes</t>
  </si>
  <si>
    <t>Interest Expense</t>
  </si>
  <si>
    <t>Income Before Tax</t>
  </si>
  <si>
    <t>Income Tax Expense</t>
  </si>
  <si>
    <t>Minority Interest</t>
  </si>
  <si>
    <t>Net Income From Continuing Ops</t>
  </si>
  <si>
    <t>Non-recurring Events</t>
  </si>
  <si>
    <t>Discontinued Operations</t>
  </si>
  <si>
    <t>Extraordinary Items</t>
  </si>
  <si>
    <t>Effect Of Accounting Changes</t>
  </si>
  <si>
    <t>Other Items</t>
  </si>
  <si>
    <t>Net Income</t>
  </si>
  <si>
    <t>Preferred Stock And Other Adjustments</t>
  </si>
  <si>
    <t>Net Income Applicable To Common Shares</t>
  </si>
  <si>
    <t>Balance Sheet</t>
  </si>
  <si>
    <t>Period Ending</t>
  </si>
  <si>
    <t>Current Assets</t>
  </si>
  <si>
    <t>Cash And Cash Equivalents</t>
  </si>
  <si>
    <t>Short Term Investments</t>
  </si>
  <si>
    <t>Net Receivables</t>
  </si>
  <si>
    <t>Other Current Assets</t>
  </si>
  <si>
    <t>Total Current Assets</t>
  </si>
  <si>
    <t>Long Term Investments</t>
  </si>
  <si>
    <t>Property Plant and Equipment</t>
  </si>
  <si>
    <t>Goodwill</t>
  </si>
  <si>
    <t>Intangible Assets</t>
  </si>
  <si>
    <t>Accumulated Amortization</t>
  </si>
  <si>
    <t>Other Assets</t>
  </si>
  <si>
    <t>Deferred Long Term Asset Charges</t>
  </si>
  <si>
    <t>Total Assets</t>
  </si>
  <si>
    <t>Current Liabilities</t>
  </si>
  <si>
    <t>Accounts Payable</t>
  </si>
  <si>
    <t>Short/Current Long Term Debt</t>
  </si>
  <si>
    <t>Other Current Liabilities</t>
  </si>
  <si>
    <t>Total Current Liabilities</t>
  </si>
  <si>
    <t>Long Term Debt</t>
  </si>
  <si>
    <t>Other Liabilities</t>
  </si>
  <si>
    <t>Deferred Long Term Liability Charges</t>
  </si>
  <si>
    <t>Negative Goodwill</t>
  </si>
  <si>
    <t>Total Liabilities</t>
  </si>
  <si>
    <t>Stockholders' Equity</t>
  </si>
  <si>
    <t>Misc. Stocks Options Warrants</t>
  </si>
  <si>
    <t>Redeemable Preferred Stock</t>
  </si>
  <si>
    <t>Preferred Stock</t>
  </si>
  <si>
    <t>Common Stock</t>
  </si>
  <si>
    <t>Retained Earnings</t>
  </si>
  <si>
    <t>Treasury Stock</t>
  </si>
  <si>
    <t>Capital Surplus</t>
  </si>
  <si>
    <t>Other Stockholder Equity</t>
  </si>
  <si>
    <t>Total Stockholder Equity</t>
  </si>
  <si>
    <t>Net Tangible Assets</t>
  </si>
  <si>
    <t>Operating Activities, Cash Flows Provided By or Used In</t>
  </si>
  <si>
    <t>Depreciation</t>
  </si>
  <si>
    <t>Adjustments To Net Income</t>
  </si>
  <si>
    <t>Changes In Accounts Receivables</t>
  </si>
  <si>
    <t>Changes In Liabilities</t>
  </si>
  <si>
    <t>Changes In Inventories</t>
  </si>
  <si>
    <t>Changes In Other Operating Activities</t>
  </si>
  <si>
    <t>Total Cash Flow From Operating Activities</t>
  </si>
  <si>
    <t>Investing Activities, Cash Flows Provided By or Used In</t>
  </si>
  <si>
    <t>Capital Expenditures</t>
  </si>
  <si>
    <t>Investments</t>
  </si>
  <si>
    <t>Other Cash flows from Investing Activities</t>
  </si>
  <si>
    <t>Total Cash Flows From Investing Activities</t>
  </si>
  <si>
    <t>Financing Activities, Cash Flows Provided By or Used In</t>
  </si>
  <si>
    <t>Dividends Paid</t>
  </si>
  <si>
    <t>Sale Purchase of Stock</t>
  </si>
  <si>
    <t>Net Borrowings</t>
  </si>
  <si>
    <t>Other Cash Flows from Financing Activities</t>
  </si>
  <si>
    <t>Total Cash Flows From Financing Activities</t>
  </si>
  <si>
    <t>Effect Of Exchange Rate Changes</t>
  </si>
  <si>
    <t>Change In Cash and Cash Equivalents</t>
  </si>
  <si>
    <t>Curency= USD</t>
  </si>
  <si>
    <t>Currency=USD</t>
  </si>
  <si>
    <t>currency=USD</t>
  </si>
  <si>
    <t>Cash Flow for Amazon.com, Inc. (AMZN)</t>
  </si>
  <si>
    <t>9/30/2017</t>
  </si>
  <si>
    <t>9/24/2016</t>
  </si>
  <si>
    <t>9/26/2015</t>
  </si>
  <si>
    <t>All numbers in thousands ($)</t>
  </si>
  <si>
    <t>Cash Flow</t>
  </si>
  <si>
    <t>DATA QUALITY TEST:</t>
  </si>
  <si>
    <t>TOTAL ASSET= TOTAL LIABILITIES + SHAREHOLDER EQUITY</t>
  </si>
  <si>
    <t>$375,319,000 = 241,272,000 + 134,047,000</t>
  </si>
  <si>
    <t>$375,319,000 = $375,319,000</t>
  </si>
  <si>
    <t>Date</t>
  </si>
  <si>
    <t>Open</t>
  </si>
  <si>
    <t>High</t>
  </si>
  <si>
    <t>Low</t>
  </si>
  <si>
    <t>Adj Close</t>
  </si>
  <si>
    <t>Close (Ave. Monthly Price)</t>
  </si>
  <si>
    <t>Volume</t>
  </si>
  <si>
    <t>Currency in USD</t>
  </si>
  <si>
    <t>Close*</t>
  </si>
  <si>
    <t>Adj Close**</t>
  </si>
  <si>
    <t>Three Year Rate of Return for the Amazon.com, Inc.</t>
  </si>
  <si>
    <t>ISSUES:</t>
  </si>
  <si>
    <t>MONTH: from January 2015 to December 2017</t>
  </si>
  <si>
    <t>FREQUENCY:Monthly</t>
  </si>
  <si>
    <t>CURRENCY: in US. Dollar</t>
  </si>
  <si>
    <t>Financial Ratios for Amazon: Year 2017</t>
  </si>
  <si>
    <t>RATIO METRIC</t>
  </si>
  <si>
    <t>FORMULA</t>
  </si>
  <si>
    <t>ANSWER</t>
  </si>
  <si>
    <t>Current ratio</t>
  </si>
  <si>
    <r>
      <t xml:space="preserve">curret asset </t>
    </r>
    <r>
      <rPr>
        <sz val="10"/>
        <rFont val="Calibri"/>
        <family val="2"/>
      </rPr>
      <t>÷ current liability</t>
    </r>
  </si>
  <si>
    <r>
      <rPr>
        <sz val="10"/>
        <rFont val="Arial"/>
        <family val="2"/>
      </rPr>
      <t>60,197,000÷57,883,000</t>
    </r>
    <r>
      <rPr>
        <b/>
        <sz val="10"/>
        <rFont val="Arial"/>
        <family val="2"/>
      </rPr>
      <t>=1.04:1</t>
    </r>
  </si>
  <si>
    <t>o Debt/equity ratio</t>
  </si>
  <si>
    <t>total debt ÷ total shareholders' equity</t>
  </si>
  <si>
    <r>
      <t xml:space="preserve">24843000 ÷27,700,000= </t>
    </r>
    <r>
      <rPr>
        <b/>
        <sz val="10"/>
        <rFont val="Arial"/>
        <family val="2"/>
      </rPr>
      <t>0.90:1</t>
    </r>
  </si>
  <si>
    <t>o Free cash flow</t>
  </si>
  <si>
    <t>net cash from operation-interest-operating expences-principle payable</t>
  </si>
  <si>
    <r>
      <rPr>
        <sz val="10"/>
        <rFont val="Arial"/>
        <family val="2"/>
      </rPr>
      <t>18434000-(84800+173760000+(10000+247443000))</t>
    </r>
    <r>
      <rPr>
        <b/>
        <sz val="10"/>
        <rFont val="Arial"/>
        <family val="2"/>
      </rPr>
      <t>=-181,017,000</t>
    </r>
  </si>
  <si>
    <t>o Earnings per share</t>
  </si>
  <si>
    <t>net income ÷ number of outstanding shares</t>
  </si>
  <si>
    <r>
      <rPr>
        <sz val="10"/>
        <rFont val="Arial"/>
        <family val="2"/>
      </rPr>
      <t>3,033,000÷5000=</t>
    </r>
    <r>
      <rPr>
        <b/>
        <sz val="10"/>
        <rFont val="Arial"/>
        <family val="2"/>
      </rPr>
      <t xml:space="preserve"> $606.60</t>
    </r>
  </si>
  <si>
    <t>o Price/earnings ratio</t>
  </si>
  <si>
    <t>market price per share ÷ EPS</t>
  </si>
  <si>
    <r>
      <rPr>
        <sz val="10"/>
        <rFont val="Arial"/>
        <family val="2"/>
      </rPr>
      <t>1169.47÷606.60 =</t>
    </r>
    <r>
      <rPr>
        <b/>
        <sz val="10"/>
        <rFont val="Arial"/>
        <family val="2"/>
      </rPr>
      <t>192.79%</t>
    </r>
  </si>
  <si>
    <t>o Return on equity</t>
  </si>
  <si>
    <t>(net income ÷ shareholders' equity)*100</t>
  </si>
  <si>
    <r>
      <t xml:space="preserve">(3033000÷27709000)*100= </t>
    </r>
    <r>
      <rPr>
        <b/>
        <sz val="10"/>
        <rFont val="Arial"/>
        <family val="2"/>
      </rPr>
      <t>10.95%</t>
    </r>
  </si>
  <si>
    <t>o Net profit margin</t>
  </si>
  <si>
    <t>(net profit ÷ sales revenue)*100</t>
  </si>
  <si>
    <r>
      <rPr>
        <sz val="10"/>
        <rFont val="Arial"/>
        <family val="2"/>
      </rPr>
      <t>(3033000÷117866000)*100%=</t>
    </r>
    <r>
      <rPr>
        <b/>
        <sz val="10"/>
        <rFont val="Arial"/>
        <family val="2"/>
      </rPr>
      <t xml:space="preserve"> 1.71%</t>
    </r>
  </si>
  <si>
    <t>Financial Ratios for Amazon: YEAR 2016</t>
  </si>
  <si>
    <t>Ratio Metric</t>
  </si>
  <si>
    <t xml:space="preserve">Formula </t>
  </si>
  <si>
    <t>Answer</t>
  </si>
  <si>
    <r>
      <rPr>
        <sz val="10"/>
        <rFont val="Arial"/>
        <family val="2"/>
      </rPr>
      <t>45,781,000÷43,816,000</t>
    </r>
    <r>
      <rPr>
        <b/>
        <sz val="10"/>
        <rFont val="Arial"/>
        <family val="2"/>
      </rPr>
      <t>=1.04:1</t>
    </r>
  </si>
  <si>
    <r>
      <rPr>
        <sz val="10"/>
        <rFont val="Arial"/>
        <family val="2"/>
      </rPr>
      <t xml:space="preserve">8750000÷19285,000= </t>
    </r>
    <r>
      <rPr>
        <b/>
        <sz val="10"/>
        <rFont val="Arial"/>
        <family val="2"/>
      </rPr>
      <t>0.45:1</t>
    </r>
  </si>
  <si>
    <r>
      <rPr>
        <sz val="10"/>
        <rFont val="Arial"/>
        <family val="2"/>
      </rPr>
      <t>17,272,000-(4186000+131801000+(1056000+7694000))=</t>
    </r>
    <r>
      <rPr>
        <b/>
        <sz val="10"/>
        <rFont val="Arial"/>
        <family val="2"/>
      </rPr>
      <t>-127,465,000</t>
    </r>
  </si>
  <si>
    <r>
      <rPr>
        <sz val="10"/>
        <rFont val="Arial"/>
        <family val="2"/>
      </rPr>
      <t>2,371,000÷5000=</t>
    </r>
    <r>
      <rPr>
        <b/>
        <sz val="10"/>
        <rFont val="Arial"/>
        <family val="2"/>
      </rPr>
      <t xml:space="preserve"> $472.20</t>
    </r>
  </si>
  <si>
    <r>
      <rPr>
        <sz val="10"/>
        <rFont val="Arial"/>
        <family val="2"/>
      </rPr>
      <t>749.87÷474.20 =</t>
    </r>
    <r>
      <rPr>
        <b/>
        <sz val="10"/>
        <rFont val="Arial"/>
        <family val="2"/>
      </rPr>
      <t>158.13%</t>
    </r>
  </si>
  <si>
    <r>
      <t>(2371,000÷19,285,000)*100=</t>
    </r>
    <r>
      <rPr>
        <b/>
        <sz val="10"/>
        <rFont val="Arial"/>
        <family val="2"/>
      </rPr>
      <t>12.29%</t>
    </r>
  </si>
  <si>
    <r>
      <rPr>
        <sz val="10"/>
        <rFont val="Arial"/>
        <family val="2"/>
      </rPr>
      <t>(2371,000÷177,866,000)*100%=</t>
    </r>
    <r>
      <rPr>
        <b/>
        <sz val="10"/>
        <rFont val="Arial"/>
        <family val="2"/>
      </rPr>
      <t xml:space="preserve"> 1.74%</t>
    </r>
  </si>
  <si>
    <t>Financial Ratio for Amazon: Year 2015</t>
  </si>
  <si>
    <t>Ratio  Metric</t>
  </si>
  <si>
    <t>Formula</t>
  </si>
  <si>
    <r>
      <rPr>
        <sz val="10"/>
        <rFont val="Arial"/>
        <family val="2"/>
      </rPr>
      <t>35,705,000÷33,887,000</t>
    </r>
    <r>
      <rPr>
        <b/>
        <sz val="10"/>
        <rFont val="Arial"/>
        <family val="2"/>
      </rPr>
      <t>=1.05:1</t>
    </r>
  </si>
  <si>
    <r>
      <rPr>
        <sz val="10"/>
        <rFont val="Arial"/>
        <family val="2"/>
      </rPr>
      <t xml:space="preserve">8,465,000 ÷13,384,000= </t>
    </r>
    <r>
      <rPr>
        <b/>
        <sz val="10"/>
        <rFont val="Arial"/>
        <family val="2"/>
      </rPr>
      <t>0.63:1</t>
    </r>
  </si>
  <si>
    <r>
      <rPr>
        <sz val="10"/>
        <rFont val="Arial"/>
        <family val="2"/>
      </rPr>
      <t>12,039,000- (2233000+104,773,000+(238000+8227000))</t>
    </r>
    <r>
      <rPr>
        <b/>
        <sz val="10"/>
        <rFont val="Arial"/>
        <family val="2"/>
      </rPr>
      <t>=-127,465,000</t>
    </r>
  </si>
  <si>
    <r>
      <rPr>
        <sz val="10"/>
        <rFont val="Arial"/>
        <family val="2"/>
      </rPr>
      <t>596,000÷5000=</t>
    </r>
    <r>
      <rPr>
        <b/>
        <sz val="10"/>
        <rFont val="Arial"/>
        <family val="2"/>
      </rPr>
      <t xml:space="preserve"> $119.20</t>
    </r>
  </si>
  <si>
    <r>
      <rPr>
        <sz val="10"/>
        <rFont val="Arial"/>
        <family val="2"/>
      </rPr>
      <t xml:space="preserve">675.89 ÷ 119.20 = </t>
    </r>
    <r>
      <rPr>
        <b/>
        <sz val="10"/>
        <rFont val="Arial"/>
        <family val="2"/>
      </rPr>
      <t>567.02%</t>
    </r>
  </si>
  <si>
    <r>
      <t xml:space="preserve">(596,000 ÷ 13,384,000)*100= </t>
    </r>
    <r>
      <rPr>
        <b/>
        <sz val="10"/>
        <rFont val="Arial"/>
        <family val="2"/>
      </rPr>
      <t>4.45%</t>
    </r>
  </si>
  <si>
    <r>
      <rPr>
        <sz val="10"/>
        <rFont val="Arial"/>
        <family val="2"/>
      </rPr>
      <t>(596,000 ÷ 107,006,000)*100%=</t>
    </r>
    <r>
      <rPr>
        <b/>
        <sz val="10"/>
        <rFont val="Arial"/>
        <family val="2"/>
      </rPr>
      <t xml:space="preserve"> 0.56%</t>
    </r>
  </si>
  <si>
    <t>Financial Ratio for Apple, Inc.YEAR 2017</t>
  </si>
  <si>
    <t>Financial Ratio for Apple, Inc: YEAR 2016</t>
  </si>
  <si>
    <t>Financial Ratin for Apple, Inc.:YEAR 2015</t>
  </si>
  <si>
    <r>
      <rPr>
        <sz val="10"/>
        <rFont val="Arial"/>
        <family val="2"/>
      </rPr>
      <t>12864500</t>
    </r>
    <r>
      <rPr>
        <b/>
        <sz val="10"/>
        <rFont val="Arial"/>
        <family val="2"/>
      </rPr>
      <t>0</t>
    </r>
    <r>
      <rPr>
        <sz val="10"/>
        <rFont val="Arial"/>
        <family val="2"/>
      </rPr>
      <t>÷10081400</t>
    </r>
    <r>
      <rPr>
        <b/>
        <sz val="10"/>
        <rFont val="Arial"/>
        <family val="2"/>
      </rPr>
      <t>= 1.3:1</t>
    </r>
  </si>
  <si>
    <r>
      <rPr>
        <sz val="10"/>
        <rFont val="Arial"/>
        <family val="2"/>
      </rPr>
      <t>321686,000÷79006,000</t>
    </r>
    <r>
      <rPr>
        <b/>
        <sz val="10"/>
        <rFont val="Arial"/>
        <family val="2"/>
      </rPr>
      <t>= 4.1:1</t>
    </r>
  </si>
  <si>
    <r>
      <rPr>
        <sz val="10"/>
        <rFont val="Arial"/>
        <family val="2"/>
      </rPr>
      <t>290345000÷ 80,610000</t>
    </r>
    <r>
      <rPr>
        <b/>
        <sz val="10"/>
        <rFont val="Arial"/>
        <family val="2"/>
      </rPr>
      <t>= 3.6:1</t>
    </r>
  </si>
  <si>
    <r>
      <rPr>
        <sz val="10"/>
        <rFont val="Arial"/>
        <family val="2"/>
      </rPr>
      <t xml:space="preserve">103,703,000 ÷134,047,000= </t>
    </r>
    <r>
      <rPr>
        <b/>
        <sz val="10"/>
        <rFont val="Arial"/>
        <family val="2"/>
      </rPr>
      <t xml:space="preserve">0.77:1 </t>
    </r>
  </si>
  <si>
    <r>
      <rPr>
        <sz val="10"/>
        <rFont val="Arial"/>
        <family val="2"/>
      </rPr>
      <t xml:space="preserve">78927 ÷128,249,000= </t>
    </r>
    <r>
      <rPr>
        <b/>
        <sz val="10"/>
        <rFont val="Arial"/>
        <family val="2"/>
      </rPr>
      <t>0.62:1</t>
    </r>
  </si>
  <si>
    <r>
      <rPr>
        <sz val="10"/>
        <rFont val="Arial"/>
        <family val="2"/>
      </rPr>
      <t xml:space="preserve">55842,000 ÷119355,000= </t>
    </r>
    <r>
      <rPr>
        <b/>
        <sz val="10"/>
        <rFont val="Arial"/>
        <family val="2"/>
      </rPr>
      <t>0.47:1</t>
    </r>
  </si>
  <si>
    <r>
      <rPr>
        <sz val="10"/>
        <rFont val="Arial"/>
        <family val="2"/>
      </rPr>
      <t>48351000÷35867000=</t>
    </r>
    <r>
      <rPr>
        <b/>
        <sz val="10"/>
        <rFont val="Arial"/>
        <family val="2"/>
      </rPr>
      <t xml:space="preserve"> $1.35</t>
    </r>
  </si>
  <si>
    <r>
      <rPr>
        <sz val="10"/>
        <rFont val="Arial"/>
        <family val="2"/>
      </rPr>
      <t>53394000÷27416000=</t>
    </r>
    <r>
      <rPr>
        <b/>
        <sz val="10"/>
        <rFont val="Arial"/>
        <family val="2"/>
      </rPr>
      <t xml:space="preserve"> $1.95</t>
    </r>
  </si>
  <si>
    <r>
      <rPr>
        <sz val="10"/>
        <rFont val="Arial"/>
        <family val="2"/>
      </rPr>
      <t>(169.23 ÷ 1.39)*100%= 121.75</t>
    </r>
    <r>
      <rPr>
        <b/>
        <sz val="10"/>
        <rFont val="Arial"/>
        <family val="2"/>
      </rPr>
      <t>%</t>
    </r>
  </si>
  <si>
    <r>
      <rPr>
        <sz val="10"/>
        <rFont val="Arial"/>
        <family val="2"/>
      </rPr>
      <t xml:space="preserve">115.82 ÷ 1.46 = </t>
    </r>
    <r>
      <rPr>
        <b/>
        <sz val="10"/>
        <rFont val="Arial"/>
        <family val="2"/>
      </rPr>
      <t>79.33%</t>
    </r>
  </si>
  <si>
    <r>
      <rPr>
        <sz val="10"/>
        <rFont val="Arial"/>
        <family val="2"/>
      </rPr>
      <t xml:space="preserve">105.26÷1.95= </t>
    </r>
    <r>
      <rPr>
        <b/>
        <sz val="10"/>
        <rFont val="Arial"/>
        <family val="2"/>
      </rPr>
      <t>53.98%</t>
    </r>
  </si>
  <si>
    <r>
      <t xml:space="preserve">(48351,000 ÷ 134047,000)*100= </t>
    </r>
    <r>
      <rPr>
        <b/>
        <sz val="10"/>
        <rFont val="Arial"/>
        <family val="2"/>
      </rPr>
      <t>36.07%</t>
    </r>
  </si>
  <si>
    <r>
      <t xml:space="preserve">(45687,000 ÷ 128249000)*100= </t>
    </r>
    <r>
      <rPr>
        <b/>
        <sz val="10"/>
        <rFont val="Arial"/>
        <family val="2"/>
      </rPr>
      <t>35.62%</t>
    </r>
  </si>
  <si>
    <r>
      <t xml:space="preserve">(53394,000 ÷ 119355,000)*100= </t>
    </r>
    <r>
      <rPr>
        <b/>
        <sz val="10"/>
        <rFont val="Arial"/>
        <family val="2"/>
      </rPr>
      <t>44.74%</t>
    </r>
  </si>
  <si>
    <r>
      <rPr>
        <sz val="10"/>
        <rFont val="Arial"/>
        <family val="2"/>
      </rPr>
      <t>(48351,000 ÷ 229234,000)*100%=</t>
    </r>
    <r>
      <rPr>
        <b/>
        <sz val="10"/>
        <rFont val="Arial"/>
        <family val="2"/>
      </rPr>
      <t xml:space="preserve"> 21.09%</t>
    </r>
  </si>
  <si>
    <r>
      <rPr>
        <sz val="10"/>
        <rFont val="Arial"/>
        <family val="2"/>
      </rPr>
      <t>(45687,000 ÷ 215639,000)*100%=</t>
    </r>
    <r>
      <rPr>
        <b/>
        <sz val="10"/>
        <rFont val="Arial"/>
        <family val="2"/>
      </rPr>
      <t xml:space="preserve"> 21.19%</t>
    </r>
  </si>
  <si>
    <r>
      <rPr>
        <sz val="10"/>
        <rFont val="Arial"/>
        <family val="2"/>
      </rPr>
      <t>(53394,000 ÷ 233715,000)*100%=</t>
    </r>
    <r>
      <rPr>
        <b/>
        <sz val="10"/>
        <rFont val="Arial"/>
        <family val="2"/>
      </rPr>
      <t xml:space="preserve"> 22.85%</t>
    </r>
  </si>
  <si>
    <t xml:space="preserve">           </t>
  </si>
  <si>
    <r>
      <rPr>
        <sz val="10"/>
        <rFont val="Arial"/>
        <family val="2"/>
      </rPr>
      <t>64,225,000- (2,323,000+167,890,000+ 29014,000)</t>
    </r>
    <r>
      <rPr>
        <b/>
        <sz val="10"/>
        <rFont val="Arial"/>
        <family val="2"/>
      </rPr>
      <t>= -135,002,000</t>
    </r>
  </si>
  <si>
    <r>
      <rPr>
        <sz val="10"/>
        <rFont val="Arial"/>
        <family val="2"/>
      </rPr>
      <t>66,231,000- (1,456,000+155,615,000+22,057,000)</t>
    </r>
    <r>
      <rPr>
        <b/>
        <sz val="10"/>
        <rFont val="Arial"/>
        <family val="2"/>
      </rPr>
      <t>= -112,897,000</t>
    </r>
  </si>
  <si>
    <r>
      <rPr>
        <sz val="10"/>
        <rFont val="Arial"/>
        <family val="2"/>
      </rPr>
      <t>81,266,000- (733,000+162,485,000+ 29,309,000)</t>
    </r>
    <r>
      <rPr>
        <b/>
        <sz val="10"/>
        <rFont val="Arial"/>
        <family val="2"/>
      </rPr>
      <t>=-111,257,000</t>
    </r>
  </si>
  <si>
    <t>Metric ratio</t>
  </si>
  <si>
    <t>Amazon.com (AMZN)</t>
  </si>
  <si>
    <t>INDUSTRY</t>
  </si>
  <si>
    <t>Net Profit Margin</t>
  </si>
  <si>
    <t>Debt-equity</t>
  </si>
  <si>
    <t xml:space="preserve">Current ratio </t>
  </si>
  <si>
    <t xml:space="preserve">1.04:1 </t>
  </si>
  <si>
    <t>1.62:1</t>
  </si>
  <si>
    <t>Return on Equity</t>
  </si>
  <si>
    <t>EPS</t>
  </si>
  <si>
    <t>PE ratio</t>
  </si>
  <si>
    <t>Amazon vs. Idustry Ratios Year 2017</t>
  </si>
  <si>
    <t>Apple Vs. Technology Industry Ratios for 2017</t>
  </si>
  <si>
    <t>Apple, Inc. (AAPL)</t>
  </si>
  <si>
    <t xml:space="preserve">1.28:1 </t>
  </si>
  <si>
    <t>1.08:1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</si>
</sst>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1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rgb="FF000000"/>
      <name val="Arial"/>
      <family val="2"/>
    </font>
    <font>
      <sz val="8"/>
      <color rgb="FF787D82"/>
      <name val="Arial"/>
      <family val="2"/>
    </font>
    <font>
      <sz val="10"/>
      <color rgb="FF787D82"/>
      <name val="Arial"/>
      <family val="2"/>
    </font>
    <font>
      <b/>
      <sz val="10"/>
      <color rgb="FF787D82"/>
      <name val="Arial"/>
      <family val="2"/>
    </font>
    <font>
      <b/>
      <sz val="15"/>
      <color rgb="FF000000"/>
      <name val="Arial"/>
      <family val="2"/>
    </font>
    <font>
      <sz val="11"/>
      <color rgb="FF000000"/>
      <name val="Calibri"/>
      <family val="2"/>
    </font>
    <font>
      <b/>
      <sz val="13.5"/>
      <name val="Arial"/>
      <family val="2"/>
    </font>
    <font>
      <u/>
      <sz val="10"/>
      <color theme="10"/>
      <name val="Arial"/>
      <family val="2"/>
    </font>
    <font>
      <sz val="10"/>
      <name val="Calibri"/>
      <family val="2"/>
    </font>
    <font>
      <sz val="12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B9BDC5"/>
      </right>
      <top/>
      <bottom/>
      <diagonal/>
    </border>
    <border>
      <left/>
      <right/>
      <top/>
      <bottom style="medium">
        <color rgb="FFE0E4E9"/>
      </bottom>
      <diagonal/>
    </border>
    <border>
      <left/>
      <right/>
      <top style="medium">
        <color rgb="FFE0E4E9"/>
      </top>
      <bottom style="medium">
        <color rgb="FFE0E4E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4">
    <xf numFmtId="0" fontId="0" fillId="0" borderId="0" applyFill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1" fillId="0" borderId="0" applyFill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76"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6" fillId="0" borderId="1" xfId="0" applyFont="1" applyFill="1" applyBorder="1" applyAlignment="1">
      <alignment horizontal="left" vertical="center" wrapText="1" indent="1"/>
    </xf>
    <xf numFmtId="0" fontId="7" fillId="2" borderId="0" xfId="0" applyFont="1" applyFill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vertical="center" wrapText="1"/>
    </xf>
    <xf numFmtId="3" fontId="1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3" fontId="2" fillId="0" borderId="0" xfId="0" applyNumberFormat="1" applyFont="1" applyFill="1" applyAlignment="1">
      <alignment horizontal="right" vertical="center" wrapText="1"/>
    </xf>
    <xf numFmtId="0" fontId="1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3" fontId="2" fillId="0" borderId="2" xfId="0" applyNumberFormat="1" applyFont="1" applyFill="1" applyBorder="1" applyAlignment="1">
      <alignment horizontal="right" vertical="center" wrapText="1"/>
    </xf>
    <xf numFmtId="0" fontId="1" fillId="3" borderId="0" xfId="0" applyFont="1" applyFill="1"/>
    <xf numFmtId="0" fontId="8" fillId="3" borderId="2" xfId="0" applyFont="1" applyFill="1" applyBorder="1" applyAlignment="1">
      <alignment horizontal="right" vertical="center" wrapText="1"/>
    </xf>
    <xf numFmtId="3" fontId="2" fillId="3" borderId="0" xfId="0" applyNumberFormat="1" applyFont="1" applyFill="1" applyAlignment="1">
      <alignment horizontal="right" vertical="center" wrapText="1"/>
    </xf>
    <xf numFmtId="3" fontId="1" fillId="3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right" vertical="center" wrapText="1"/>
    </xf>
    <xf numFmtId="0" fontId="0" fillId="3" borderId="0" xfId="0" applyFill="1"/>
    <xf numFmtId="0" fontId="9" fillId="3" borderId="2" xfId="0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right" vertical="center" wrapText="1"/>
    </xf>
    <xf numFmtId="0" fontId="1" fillId="3" borderId="0" xfId="0" applyFont="1" applyFill="1" applyAlignment="1">
      <alignment vertical="center" wrapText="1"/>
    </xf>
    <xf numFmtId="3" fontId="2" fillId="3" borderId="2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 wrapText="1"/>
    </xf>
    <xf numFmtId="3" fontId="1" fillId="3" borderId="0" xfId="0" applyNumberFormat="1" applyFont="1" applyFill="1" applyBorder="1" applyAlignment="1">
      <alignment horizontal="right" vertical="center" wrapText="1"/>
    </xf>
    <xf numFmtId="3" fontId="1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wrapText="1"/>
    </xf>
    <xf numFmtId="3" fontId="2" fillId="3" borderId="0" xfId="0" applyNumberFormat="1" applyFont="1" applyFill="1" applyAlignment="1">
      <alignment horizontal="right" wrapText="1"/>
    </xf>
    <xf numFmtId="3" fontId="2" fillId="0" borderId="0" xfId="0" applyNumberFormat="1" applyFont="1" applyFill="1" applyAlignment="1">
      <alignment horizontal="right" wrapText="1"/>
    </xf>
    <xf numFmtId="0" fontId="0" fillId="0" borderId="0" xfId="0" applyFill="1" applyAlignment="1"/>
    <xf numFmtId="0" fontId="3" fillId="0" borderId="3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2" fillId="0" borderId="0" xfId="0" applyFont="1" applyFill="1" applyAlignment="1">
      <alignment vertical="center"/>
    </xf>
    <xf numFmtId="3" fontId="1" fillId="0" borderId="0" xfId="0" applyNumberFormat="1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3" fontId="2" fillId="0" borderId="0" xfId="0" applyNumberFormat="1" applyFont="1" applyFill="1" applyAlignment="1">
      <alignment vertical="center" wrapText="1"/>
    </xf>
    <xf numFmtId="0" fontId="11" fillId="4" borderId="0" xfId="0" applyFont="1" applyFill="1"/>
    <xf numFmtId="0" fontId="0" fillId="4" borderId="0" xfId="0" applyFill="1"/>
    <xf numFmtId="0" fontId="0" fillId="0" borderId="0" xfId="0"/>
    <xf numFmtId="14" fontId="0" fillId="0" borderId="0" xfId="0" applyNumberFormat="1"/>
    <xf numFmtId="2" fontId="0" fillId="0" borderId="0" xfId="0" applyNumberFormat="1"/>
    <xf numFmtId="0" fontId="0" fillId="3" borderId="0" xfId="0" applyFill="1" applyAlignment="1">
      <alignment horizontal="center" vertical="top"/>
    </xf>
    <xf numFmtId="2" fontId="0" fillId="3" borderId="0" xfId="0" applyNumberFormat="1" applyFill="1" applyAlignment="1">
      <alignment horizontal="center" vertical="top"/>
    </xf>
    <xf numFmtId="0" fontId="1" fillId="3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 vertical="center" wrapText="1"/>
    </xf>
    <xf numFmtId="15" fontId="1" fillId="0" borderId="0" xfId="0" applyNumberFormat="1" applyFont="1" applyFill="1" applyAlignment="1">
      <alignment vertical="center" wrapText="1"/>
    </xf>
    <xf numFmtId="4" fontId="1" fillId="0" borderId="0" xfId="0" applyNumberFormat="1" applyFont="1" applyFill="1" applyAlignment="1">
      <alignment vertical="center" wrapText="1"/>
    </xf>
    <xf numFmtId="0" fontId="13" fillId="0" borderId="0" xfId="13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4" fontId="1" fillId="3" borderId="0" xfId="0" applyNumberFormat="1" applyFont="1" applyFill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2" fillId="4" borderId="0" xfId="0" applyFont="1" applyFill="1" applyAlignment="1">
      <alignment horizontal="center" vertical="top" wrapText="1"/>
    </xf>
    <xf numFmtId="10" fontId="2" fillId="4" borderId="0" xfId="0" applyNumberFormat="1" applyFont="1" applyFill="1" applyAlignment="1">
      <alignment horizontal="center" vertical="top" wrapText="1"/>
    </xf>
    <xf numFmtId="0" fontId="1" fillId="6" borderId="0" xfId="0" applyFont="1" applyFill="1"/>
    <xf numFmtId="0" fontId="0" fillId="6" borderId="0" xfId="0" applyFill="1"/>
    <xf numFmtId="0" fontId="2" fillId="6" borderId="0" xfId="0" applyFont="1" applyFill="1"/>
    <xf numFmtId="0" fontId="1" fillId="7" borderId="0" xfId="0" applyFont="1" applyFill="1"/>
    <xf numFmtId="0" fontId="1" fillId="5" borderId="0" xfId="0" applyFont="1" applyFill="1"/>
    <xf numFmtId="0" fontId="15" fillId="0" borderId="6" xfId="0" applyFont="1" applyFill="1" applyBorder="1" applyAlignment="1">
      <alignment vertical="center" wrapText="1"/>
    </xf>
    <xf numFmtId="10" fontId="15" fillId="0" borderId="7" xfId="0" applyNumberFormat="1" applyFont="1" applyFill="1" applyBorder="1" applyAlignment="1">
      <alignment vertical="center" wrapText="1"/>
    </xf>
    <xf numFmtId="0" fontId="15" fillId="0" borderId="7" xfId="0" applyFont="1" applyFill="1" applyBorder="1" applyAlignment="1">
      <alignment vertical="center" wrapText="1"/>
    </xf>
    <xf numFmtId="0" fontId="15" fillId="0" borderId="0" xfId="0" applyFont="1" applyFill="1"/>
    <xf numFmtId="8" fontId="15" fillId="0" borderId="7" xfId="0" applyNumberFormat="1" applyFont="1" applyFill="1" applyBorder="1" applyAlignment="1">
      <alignment vertical="center" wrapText="1"/>
    </xf>
    <xf numFmtId="0" fontId="15" fillId="0" borderId="7" xfId="0" applyFont="1" applyFill="1" applyBorder="1" applyAlignment="1">
      <alignment horizontal="right" vertical="center" wrapText="1"/>
    </xf>
    <xf numFmtId="0" fontId="16" fillId="0" borderId="4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vertical="center" wrapText="1"/>
    </xf>
    <xf numFmtId="0" fontId="0" fillId="0" borderId="8" xfId="0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9" fontId="15" fillId="0" borderId="7" xfId="0" applyNumberFormat="1" applyFont="1" applyFill="1" applyBorder="1" applyAlignment="1">
      <alignment vertical="center" wrapText="1"/>
    </xf>
  </cellXfs>
  <cellStyles count="14">
    <cellStyle name="Comma 2" xfId="1"/>
    <cellStyle name="Comma 2 2" xfId="2"/>
    <cellStyle name="Currency 2" xfId="3"/>
    <cellStyle name="Currency 2 2" xfId="4"/>
    <cellStyle name="Currency 3" xfId="5"/>
    <cellStyle name="Hyperlink" xfId="13" builtinId="8"/>
    <cellStyle name="Hyperlink 2" xfId="6"/>
    <cellStyle name="Normal" xfId="0" builtinId="0"/>
    <cellStyle name="Normal 2" xfId="7"/>
    <cellStyle name="Normal 2 2" xfId="8"/>
    <cellStyle name="Normal 3" xfId="9"/>
    <cellStyle name="Percent 2" xfId="10"/>
    <cellStyle name="Percent 2 2" xfId="11"/>
    <cellStyle name="Percent 3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41</xdr:row>
      <xdr:rowOff>152400</xdr:rowOff>
    </xdr:from>
    <xdr:to>
      <xdr:col>1</xdr:col>
      <xdr:colOff>971550</xdr:colOff>
      <xdr:row>47</xdr:row>
      <xdr:rowOff>9525</xdr:rowOff>
    </xdr:to>
    <xdr:sp macro="" textlink="">
      <xdr:nvSpPr>
        <xdr:cNvPr id="2" name="TextBox 1"/>
        <xdr:cNvSpPr txBox="1"/>
      </xdr:nvSpPr>
      <xdr:spPr>
        <a:xfrm>
          <a:off x="161925" y="7324725"/>
          <a:ext cx="3609975" cy="828675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DATA QUALITY TEST:</a:t>
          </a:r>
        </a:p>
        <a:p>
          <a:r>
            <a:rPr lang="en-US" sz="1100"/>
            <a:t>TOTAL ASSET= TOTAL LIABILITIES</a:t>
          </a:r>
          <a:r>
            <a:rPr lang="en-US" sz="1100" baseline="0"/>
            <a:t> + SHAREHOLDER EQUITY</a:t>
          </a:r>
        </a:p>
        <a:p>
          <a:r>
            <a:rPr lang="en-US" sz="1100" baseline="0"/>
            <a:t>$131,310,000 = 103,601,000+27,709,000</a:t>
          </a:r>
        </a:p>
        <a:p>
          <a:r>
            <a:rPr lang="en-US" sz="1100" baseline="0"/>
            <a:t>$131,310,000=131,310,000</a:t>
          </a:r>
        </a:p>
        <a:p>
          <a:endParaRPr lang="en-US" sz="1100"/>
        </a:p>
      </xdr:txBody>
    </xdr:sp>
    <xdr:clientData/>
  </xdr:twoCellAnchor>
  <xdr:twoCellAnchor>
    <xdr:from>
      <xdr:col>0</xdr:col>
      <xdr:colOff>200025</xdr:colOff>
      <xdr:row>47</xdr:row>
      <xdr:rowOff>95250</xdr:rowOff>
    </xdr:from>
    <xdr:to>
      <xdr:col>3</xdr:col>
      <xdr:colOff>133350</xdr:colOff>
      <xdr:row>52</xdr:row>
      <xdr:rowOff>85725</xdr:rowOff>
    </xdr:to>
    <xdr:sp macro="" textlink="">
      <xdr:nvSpPr>
        <xdr:cNvPr id="5" name="TextBox 4"/>
        <xdr:cNvSpPr txBox="1"/>
      </xdr:nvSpPr>
      <xdr:spPr>
        <a:xfrm>
          <a:off x="200025" y="8239125"/>
          <a:ext cx="5086350" cy="800100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Reference:</a:t>
          </a:r>
        </a:p>
        <a:p>
          <a:r>
            <a:rPr lang="en-US" sz="1100"/>
            <a:t>Yahoo Finanance. (2018 Nov. 16). Amazon.com, Inc: Balance</a:t>
          </a:r>
          <a:r>
            <a:rPr lang="en-US" sz="1100" baseline="0"/>
            <a:t> Sheet</a:t>
          </a:r>
          <a:r>
            <a:rPr lang="en-US" sz="1100"/>
            <a:t>. </a:t>
          </a:r>
        </a:p>
        <a:p>
          <a:r>
            <a:rPr lang="en-US" sz="1100"/>
            <a:t>Retrieved from https://finance.yahoo.com/quote/AMZN/balance-sheet?p=AMZN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619125</xdr:colOff>
      <xdr:row>31</xdr:row>
      <xdr:rowOff>66675</xdr:rowOff>
    </xdr:from>
    <xdr:to>
      <xdr:col>3</xdr:col>
      <xdr:colOff>838200</xdr:colOff>
      <xdr:row>36</xdr:row>
      <xdr:rowOff>57150</xdr:rowOff>
    </xdr:to>
    <xdr:sp macro="" textlink="">
      <xdr:nvSpPr>
        <xdr:cNvPr id="2" name="TextBox 1"/>
        <xdr:cNvSpPr txBox="1"/>
      </xdr:nvSpPr>
      <xdr:spPr>
        <a:xfrm>
          <a:off x="619125" y="6181725"/>
          <a:ext cx="5086350" cy="800100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Reference:</a:t>
          </a:r>
        </a:p>
        <a:p>
          <a:r>
            <a:rPr lang="en-US" sz="1100"/>
            <a:t>Yahoo Finance. (2018 Nov. 16). Amazon.com, Inc: Income</a:t>
          </a:r>
          <a:r>
            <a:rPr lang="en-US" sz="1100" baseline="0"/>
            <a:t> Statement</a:t>
          </a:r>
          <a:r>
            <a:rPr lang="en-US" sz="1100"/>
            <a:t>. </a:t>
          </a:r>
        </a:p>
        <a:p>
          <a:r>
            <a:rPr lang="en-US" sz="1100"/>
            <a:t>Retrieved from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26</xdr:row>
      <xdr:rowOff>0</xdr:rowOff>
    </xdr:from>
    <xdr:to>
      <xdr:col>2</xdr:col>
      <xdr:colOff>895350</xdr:colOff>
      <xdr:row>30</xdr:row>
      <xdr:rowOff>152400</xdr:rowOff>
    </xdr:to>
    <xdr:sp macro="" textlink="">
      <xdr:nvSpPr>
        <xdr:cNvPr id="2" name="TextBox 1"/>
        <xdr:cNvSpPr txBox="1"/>
      </xdr:nvSpPr>
      <xdr:spPr>
        <a:xfrm>
          <a:off x="171450" y="6457950"/>
          <a:ext cx="5086350" cy="800100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Reference:</a:t>
          </a:r>
        </a:p>
        <a:p>
          <a:r>
            <a:rPr lang="en-US" sz="1100"/>
            <a:t>Yahoo Finance. (2018 Nov. 16). Amazon.com, Inc: Cash Flow. </a:t>
          </a:r>
        </a:p>
        <a:p>
          <a:r>
            <a:rPr lang="en-US" sz="1100"/>
            <a:t>Retrieved from https://finance.yahoo.com/quote/AMZN/cash-flow?p=AMZN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419100</xdr:colOff>
      <xdr:row>19</xdr:row>
      <xdr:rowOff>133350</xdr:rowOff>
    </xdr:from>
    <xdr:to>
      <xdr:col>15</xdr:col>
      <xdr:colOff>590550</xdr:colOff>
      <xdr:row>24</xdr:row>
      <xdr:rowOff>19050</xdr:rowOff>
    </xdr:to>
    <xdr:sp macro="" textlink="">
      <xdr:nvSpPr>
        <xdr:cNvPr id="3" name="TextBox 2"/>
        <xdr:cNvSpPr txBox="1"/>
      </xdr:nvSpPr>
      <xdr:spPr>
        <a:xfrm>
          <a:off x="6438900" y="3571875"/>
          <a:ext cx="5048250" cy="695325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Reference: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Yahoo Finance. (2018 Nov. 16). Amazon.com, Inc:  Chart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retrieved from: https://finance.yahoo.com/quote/AMZN/chart?p=AMZN#</a:t>
          </a:r>
          <a:endParaRPr lang="en-US">
            <a:effectLst/>
          </a:endParaRP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query1.finance.yahoo.com/v7/finance/download/AMZN?period1=1420059600&amp;period2=1514667600&amp;interval=1mo&amp;events=history&amp;crumb=lmGT/QOW.f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opLeftCell="A6" workbookViewId="0">
      <selection activeCell="H25" sqref="H25"/>
    </sheetView>
  </sheetViews>
  <sheetFormatPr defaultRowHeight="12.75" x14ac:dyDescent="0.2"/>
  <cols>
    <col min="1" max="1" width="33" customWidth="1"/>
    <col min="2" max="2" width="16.140625" style="20" customWidth="1"/>
    <col min="3" max="3" width="13.42578125" customWidth="1"/>
    <col min="4" max="4" width="14.5703125" style="20" customWidth="1"/>
    <col min="5" max="5" width="1.28515625" customWidth="1"/>
    <col min="6" max="6" width="18.5703125" customWidth="1"/>
    <col min="7" max="7" width="30.85546875" customWidth="1"/>
    <col min="8" max="8" width="61.7109375" customWidth="1"/>
  </cols>
  <sheetData>
    <row r="1" spans="1:8" ht="19.5" x14ac:dyDescent="0.2">
      <c r="A1" s="34" t="s">
        <v>35</v>
      </c>
      <c r="B1" s="34"/>
      <c r="C1" s="34"/>
      <c r="D1" s="34"/>
    </row>
    <row r="2" spans="1:8" x14ac:dyDescent="0.2">
      <c r="A2" s="4" t="s">
        <v>4</v>
      </c>
      <c r="B2" s="15" t="s">
        <v>95</v>
      </c>
    </row>
    <row r="3" spans="1:8" ht="15.75" thickBot="1" x14ac:dyDescent="0.25">
      <c r="A3" s="5" t="s">
        <v>36</v>
      </c>
      <c r="B3" s="21" t="s">
        <v>6</v>
      </c>
      <c r="C3" s="6" t="s">
        <v>7</v>
      </c>
      <c r="D3" s="16" t="s">
        <v>8</v>
      </c>
    </row>
    <row r="4" spans="1:8" ht="15.75" thickBot="1" x14ac:dyDescent="0.25">
      <c r="A4" s="32" t="s">
        <v>37</v>
      </c>
      <c r="B4" s="32"/>
      <c r="C4" s="32"/>
      <c r="D4" s="32"/>
    </row>
    <row r="5" spans="1:8" ht="13.5" thickBot="1" x14ac:dyDescent="0.25">
      <c r="A5" s="7" t="s">
        <v>38</v>
      </c>
      <c r="B5" s="18">
        <v>20522000</v>
      </c>
      <c r="C5" s="8">
        <v>19334000</v>
      </c>
      <c r="D5" s="18">
        <v>15890000</v>
      </c>
      <c r="G5" s="1" t="s">
        <v>121</v>
      </c>
    </row>
    <row r="6" spans="1:8" ht="13.5" thickBot="1" x14ac:dyDescent="0.25">
      <c r="A6" s="7" t="s">
        <v>39</v>
      </c>
      <c r="B6" s="18">
        <v>10464000</v>
      </c>
      <c r="C6" s="8">
        <v>6647000</v>
      </c>
      <c r="D6" s="18">
        <v>3918000</v>
      </c>
      <c r="F6" s="60" t="s">
        <v>122</v>
      </c>
      <c r="G6" s="60" t="s">
        <v>123</v>
      </c>
      <c r="H6" s="61" t="s">
        <v>124</v>
      </c>
    </row>
    <row r="7" spans="1:8" ht="13.5" thickBot="1" x14ac:dyDescent="0.25">
      <c r="A7" s="7" t="s">
        <v>40</v>
      </c>
      <c r="B7" s="18">
        <v>13164000</v>
      </c>
      <c r="C7" s="8">
        <v>8339000</v>
      </c>
      <c r="D7" s="18">
        <v>5654000</v>
      </c>
      <c r="F7" s="61"/>
      <c r="G7" s="61"/>
      <c r="H7" s="61"/>
    </row>
    <row r="8" spans="1:8" ht="13.5" thickBot="1" x14ac:dyDescent="0.25">
      <c r="A8" s="7" t="s">
        <v>1</v>
      </c>
      <c r="B8" s="18">
        <v>16047000</v>
      </c>
      <c r="C8" s="8">
        <v>11461000</v>
      </c>
      <c r="D8" s="18">
        <v>10243000</v>
      </c>
      <c r="F8" s="61"/>
      <c r="G8" s="61"/>
      <c r="H8" s="61"/>
    </row>
    <row r="9" spans="1:8" ht="13.5" thickBot="1" x14ac:dyDescent="0.25">
      <c r="A9" s="7" t="s">
        <v>41</v>
      </c>
      <c r="B9" s="19" t="s">
        <v>0</v>
      </c>
      <c r="C9" s="11" t="s">
        <v>0</v>
      </c>
      <c r="D9" s="19" t="s">
        <v>0</v>
      </c>
      <c r="F9" s="61"/>
      <c r="G9" s="61"/>
      <c r="H9" s="61"/>
    </row>
    <row r="10" spans="1:8" ht="13.5" thickBot="1" x14ac:dyDescent="0.25">
      <c r="A10" s="13" t="s">
        <v>42</v>
      </c>
      <c r="B10" s="24">
        <v>60197000</v>
      </c>
      <c r="C10" s="14">
        <v>45781000</v>
      </c>
      <c r="D10" s="24">
        <v>35705000</v>
      </c>
      <c r="F10" s="61"/>
      <c r="G10" s="61"/>
      <c r="H10" s="61"/>
    </row>
    <row r="11" spans="1:8" ht="13.5" thickBot="1" x14ac:dyDescent="0.25">
      <c r="A11" s="7" t="s">
        <v>43</v>
      </c>
      <c r="B11" s="18">
        <v>441000</v>
      </c>
      <c r="C11" s="8">
        <v>223000</v>
      </c>
      <c r="D11" s="18">
        <v>16000</v>
      </c>
      <c r="F11" s="61" t="s">
        <v>125</v>
      </c>
      <c r="G11" s="60" t="s">
        <v>126</v>
      </c>
      <c r="H11" s="62" t="s">
        <v>127</v>
      </c>
    </row>
    <row r="12" spans="1:8" ht="13.5" thickBot="1" x14ac:dyDescent="0.25">
      <c r="A12" s="7" t="s">
        <v>44</v>
      </c>
      <c r="B12" s="18">
        <v>48866000</v>
      </c>
      <c r="C12" s="8">
        <v>29114000</v>
      </c>
      <c r="D12" s="18">
        <v>21838000</v>
      </c>
      <c r="F12" s="61" t="s">
        <v>128</v>
      </c>
      <c r="G12" s="60" t="s">
        <v>129</v>
      </c>
      <c r="H12" s="60" t="s">
        <v>130</v>
      </c>
    </row>
    <row r="13" spans="1:8" ht="13.5" thickBot="1" x14ac:dyDescent="0.25">
      <c r="A13" s="7" t="s">
        <v>45</v>
      </c>
      <c r="B13" s="18">
        <v>13350000</v>
      </c>
      <c r="C13" s="8">
        <v>3784000</v>
      </c>
      <c r="D13" s="18">
        <v>3759000</v>
      </c>
      <c r="F13" s="61" t="s">
        <v>131</v>
      </c>
      <c r="G13" s="60" t="s">
        <v>132</v>
      </c>
      <c r="H13" s="62" t="s">
        <v>133</v>
      </c>
    </row>
    <row r="14" spans="1:8" ht="13.5" thickBot="1" x14ac:dyDescent="0.25">
      <c r="A14" s="7" t="s">
        <v>46</v>
      </c>
      <c r="B14" s="18">
        <v>3371000</v>
      </c>
      <c r="C14" s="8">
        <v>854000</v>
      </c>
      <c r="D14" s="18">
        <v>992000</v>
      </c>
      <c r="F14" s="61" t="s">
        <v>134</v>
      </c>
      <c r="G14" s="60" t="s">
        <v>135</v>
      </c>
      <c r="H14" s="62" t="s">
        <v>136</v>
      </c>
    </row>
    <row r="15" spans="1:8" ht="13.5" thickBot="1" x14ac:dyDescent="0.25">
      <c r="A15" s="7" t="s">
        <v>47</v>
      </c>
      <c r="B15" s="19" t="s">
        <v>0</v>
      </c>
      <c r="C15" s="11" t="s">
        <v>0</v>
      </c>
      <c r="D15" s="19" t="s">
        <v>0</v>
      </c>
      <c r="F15" s="61" t="s">
        <v>137</v>
      </c>
      <c r="G15" s="60" t="s">
        <v>138</v>
      </c>
      <c r="H15" s="62" t="s">
        <v>139</v>
      </c>
    </row>
    <row r="16" spans="1:8" ht="13.5" thickBot="1" x14ac:dyDescent="0.25">
      <c r="A16" s="7" t="s">
        <v>48</v>
      </c>
      <c r="B16" s="18">
        <v>5085000</v>
      </c>
      <c r="C16" s="8">
        <v>3646000</v>
      </c>
      <c r="D16" s="18">
        <v>2437000</v>
      </c>
      <c r="F16" s="61" t="s">
        <v>140</v>
      </c>
      <c r="G16" s="60" t="s">
        <v>141</v>
      </c>
      <c r="H16" s="60" t="s">
        <v>142</v>
      </c>
    </row>
    <row r="17" spans="1:8" ht="13.5" thickBot="1" x14ac:dyDescent="0.25">
      <c r="A17" s="7" t="s">
        <v>49</v>
      </c>
      <c r="B17" s="19" t="s">
        <v>0</v>
      </c>
      <c r="C17" s="11" t="s">
        <v>0</v>
      </c>
      <c r="D17" s="19" t="s">
        <v>0</v>
      </c>
      <c r="F17" s="61" t="s">
        <v>143</v>
      </c>
      <c r="G17" s="60" t="s">
        <v>144</v>
      </c>
      <c r="H17" s="62" t="s">
        <v>145</v>
      </c>
    </row>
    <row r="18" spans="1:8" x14ac:dyDescent="0.2">
      <c r="A18" s="9" t="s">
        <v>50</v>
      </c>
      <c r="B18" s="17">
        <v>131310000</v>
      </c>
      <c r="C18" s="10">
        <v>83402000</v>
      </c>
      <c r="D18" s="17">
        <v>64747000</v>
      </c>
    </row>
    <row r="19" spans="1:8" ht="15.75" thickBot="1" x14ac:dyDescent="0.25">
      <c r="A19" s="33" t="s">
        <v>51</v>
      </c>
      <c r="B19" s="33"/>
      <c r="C19" s="33"/>
      <c r="D19" s="33"/>
      <c r="G19" s="63" t="s">
        <v>146</v>
      </c>
    </row>
    <row r="20" spans="1:8" ht="13.5" thickBot="1" x14ac:dyDescent="0.25">
      <c r="A20" s="7" t="s">
        <v>52</v>
      </c>
      <c r="B20" s="18">
        <v>34616000</v>
      </c>
      <c r="C20" s="8">
        <v>25309000</v>
      </c>
      <c r="D20" s="18">
        <v>20397000</v>
      </c>
      <c r="F20" s="64" t="s">
        <v>147</v>
      </c>
      <c r="G20" s="64" t="s">
        <v>148</v>
      </c>
      <c r="H20" s="64" t="s">
        <v>149</v>
      </c>
    </row>
    <row r="21" spans="1:8" ht="13.5" thickBot="1" x14ac:dyDescent="0.25">
      <c r="A21" s="7" t="s">
        <v>53</v>
      </c>
      <c r="B21" s="18">
        <v>100000</v>
      </c>
      <c r="C21" s="8">
        <v>1056000</v>
      </c>
      <c r="D21" s="18">
        <v>238000</v>
      </c>
      <c r="F21" s="61" t="s">
        <v>125</v>
      </c>
      <c r="G21" s="60" t="s">
        <v>126</v>
      </c>
      <c r="H21" s="62" t="s">
        <v>150</v>
      </c>
    </row>
    <row r="22" spans="1:8" ht="13.5" thickBot="1" x14ac:dyDescent="0.25">
      <c r="A22" s="7" t="s">
        <v>54</v>
      </c>
      <c r="B22" s="18">
        <v>8097000</v>
      </c>
      <c r="C22" s="8">
        <v>7168000</v>
      </c>
      <c r="D22" s="18">
        <v>5118000</v>
      </c>
      <c r="F22" s="61" t="s">
        <v>128</v>
      </c>
      <c r="G22" s="60" t="s">
        <v>129</v>
      </c>
      <c r="H22" s="62" t="s">
        <v>151</v>
      </c>
    </row>
    <row r="23" spans="1:8" ht="13.5" thickBot="1" x14ac:dyDescent="0.25">
      <c r="A23" s="13" t="s">
        <v>55</v>
      </c>
      <c r="B23" s="24">
        <v>57883000</v>
      </c>
      <c r="C23" s="14">
        <v>43816000</v>
      </c>
      <c r="D23" s="24">
        <v>33887000</v>
      </c>
      <c r="F23" s="61" t="s">
        <v>131</v>
      </c>
      <c r="G23" s="60" t="s">
        <v>132</v>
      </c>
      <c r="H23" s="62" t="s">
        <v>152</v>
      </c>
    </row>
    <row r="24" spans="1:8" ht="13.5" thickBot="1" x14ac:dyDescent="0.25">
      <c r="A24" s="7" t="s">
        <v>56</v>
      </c>
      <c r="B24" s="18">
        <v>24743000</v>
      </c>
      <c r="C24" s="8">
        <v>7694000</v>
      </c>
      <c r="D24" s="18">
        <v>8227000</v>
      </c>
      <c r="F24" s="61" t="s">
        <v>134</v>
      </c>
      <c r="G24" s="60" t="s">
        <v>135</v>
      </c>
      <c r="H24" s="62" t="s">
        <v>153</v>
      </c>
    </row>
    <row r="25" spans="1:8" ht="13.5" thickBot="1" x14ac:dyDescent="0.25">
      <c r="A25" s="7" t="s">
        <v>57</v>
      </c>
      <c r="B25" s="18">
        <v>7792000</v>
      </c>
      <c r="C25" s="8">
        <v>5088000</v>
      </c>
      <c r="D25" s="18">
        <v>3301000</v>
      </c>
      <c r="F25" s="61" t="s">
        <v>137</v>
      </c>
      <c r="G25" s="60" t="s">
        <v>138</v>
      </c>
      <c r="H25" s="62" t="s">
        <v>154</v>
      </c>
    </row>
    <row r="26" spans="1:8" ht="13.5" thickBot="1" x14ac:dyDescent="0.25">
      <c r="A26" s="7" t="s">
        <v>58</v>
      </c>
      <c r="B26" s="19" t="s">
        <v>0</v>
      </c>
      <c r="C26" s="11" t="s">
        <v>0</v>
      </c>
      <c r="D26" s="19" t="s">
        <v>0</v>
      </c>
      <c r="F26" s="61" t="s">
        <v>140</v>
      </c>
      <c r="G26" s="60" t="s">
        <v>141</v>
      </c>
      <c r="H26" s="60" t="s">
        <v>155</v>
      </c>
    </row>
    <row r="27" spans="1:8" ht="13.5" thickBot="1" x14ac:dyDescent="0.25">
      <c r="A27" s="7" t="s">
        <v>25</v>
      </c>
      <c r="B27" s="19" t="s">
        <v>0</v>
      </c>
      <c r="C27" s="11" t="s">
        <v>0</v>
      </c>
      <c r="D27" s="19" t="s">
        <v>0</v>
      </c>
      <c r="F27" s="61" t="s">
        <v>143</v>
      </c>
      <c r="G27" s="60" t="s">
        <v>144</v>
      </c>
      <c r="H27" s="62" t="s">
        <v>156</v>
      </c>
    </row>
    <row r="28" spans="1:8" ht="13.5" thickBot="1" x14ac:dyDescent="0.25">
      <c r="A28" s="7" t="s">
        <v>59</v>
      </c>
      <c r="B28" s="19" t="s">
        <v>0</v>
      </c>
      <c r="C28" s="11" t="s">
        <v>0</v>
      </c>
      <c r="D28" s="19" t="s">
        <v>0</v>
      </c>
    </row>
    <row r="29" spans="1:8" x14ac:dyDescent="0.2">
      <c r="A29" s="9" t="s">
        <v>60</v>
      </c>
      <c r="B29" s="17">
        <v>103601000</v>
      </c>
      <c r="C29" s="10">
        <v>64117000</v>
      </c>
      <c r="D29" s="17">
        <v>51363000</v>
      </c>
      <c r="G29" s="60" t="s">
        <v>157</v>
      </c>
    </row>
    <row r="30" spans="1:8" ht="15.75" thickBot="1" x14ac:dyDescent="0.25">
      <c r="A30" s="33" t="s">
        <v>61</v>
      </c>
      <c r="B30" s="33"/>
      <c r="C30" s="33"/>
      <c r="D30" s="33"/>
      <c r="F30" s="64" t="s">
        <v>158</v>
      </c>
      <c r="G30" s="64" t="s">
        <v>159</v>
      </c>
      <c r="H30" s="64" t="s">
        <v>149</v>
      </c>
    </row>
    <row r="31" spans="1:8" ht="13.5" thickBot="1" x14ac:dyDescent="0.25">
      <c r="A31" s="7" t="s">
        <v>62</v>
      </c>
      <c r="B31" s="19" t="s">
        <v>0</v>
      </c>
      <c r="C31" s="11" t="s">
        <v>0</v>
      </c>
      <c r="D31" s="19" t="s">
        <v>0</v>
      </c>
      <c r="F31" s="61" t="s">
        <v>125</v>
      </c>
      <c r="G31" s="60" t="s">
        <v>126</v>
      </c>
      <c r="H31" s="62" t="s">
        <v>160</v>
      </c>
    </row>
    <row r="32" spans="1:8" ht="13.5" thickBot="1" x14ac:dyDescent="0.25">
      <c r="A32" s="7" t="s">
        <v>63</v>
      </c>
      <c r="B32" s="19" t="s">
        <v>0</v>
      </c>
      <c r="C32" s="11" t="s">
        <v>0</v>
      </c>
      <c r="D32" s="19" t="s">
        <v>0</v>
      </c>
      <c r="F32" s="61" t="s">
        <v>128</v>
      </c>
      <c r="G32" s="60" t="s">
        <v>129</v>
      </c>
      <c r="H32" s="62" t="s">
        <v>161</v>
      </c>
    </row>
    <row r="33" spans="1:8" ht="13.5" thickBot="1" x14ac:dyDescent="0.25">
      <c r="A33" s="7" t="s">
        <v>64</v>
      </c>
      <c r="B33" s="19" t="s">
        <v>0</v>
      </c>
      <c r="C33" s="11" t="s">
        <v>0</v>
      </c>
      <c r="D33" s="19" t="s">
        <v>0</v>
      </c>
      <c r="F33" s="61" t="s">
        <v>131</v>
      </c>
      <c r="G33" s="60" t="s">
        <v>132</v>
      </c>
      <c r="H33" s="62" t="s">
        <v>162</v>
      </c>
    </row>
    <row r="34" spans="1:8" ht="13.5" thickBot="1" x14ac:dyDescent="0.25">
      <c r="A34" s="7" t="s">
        <v>65</v>
      </c>
      <c r="B34" s="18">
        <v>5000</v>
      </c>
      <c r="C34" s="8">
        <v>5000</v>
      </c>
      <c r="D34" s="18">
        <v>5000</v>
      </c>
      <c r="F34" s="61" t="s">
        <v>134</v>
      </c>
      <c r="G34" s="60" t="s">
        <v>135</v>
      </c>
      <c r="H34" s="62" t="s">
        <v>163</v>
      </c>
    </row>
    <row r="35" spans="1:8" ht="13.5" thickBot="1" x14ac:dyDescent="0.25">
      <c r="A35" s="7" t="s">
        <v>66</v>
      </c>
      <c r="B35" s="18">
        <v>8636000</v>
      </c>
      <c r="C35" s="8">
        <v>4916000</v>
      </c>
      <c r="D35" s="18">
        <v>2545000</v>
      </c>
      <c r="F35" s="61" t="s">
        <v>137</v>
      </c>
      <c r="G35" s="60" t="s">
        <v>138</v>
      </c>
      <c r="H35" s="62" t="s">
        <v>164</v>
      </c>
    </row>
    <row r="36" spans="1:8" ht="13.5" thickBot="1" x14ac:dyDescent="0.25">
      <c r="A36" s="7" t="s">
        <v>67</v>
      </c>
      <c r="B36" s="18">
        <v>-2321000</v>
      </c>
      <c r="C36" s="8">
        <v>-2822000</v>
      </c>
      <c r="D36" s="18">
        <v>-2560000</v>
      </c>
      <c r="F36" s="61" t="s">
        <v>140</v>
      </c>
      <c r="G36" s="60" t="s">
        <v>141</v>
      </c>
      <c r="H36" s="60" t="s">
        <v>165</v>
      </c>
    </row>
    <row r="37" spans="1:8" ht="13.5" thickBot="1" x14ac:dyDescent="0.25">
      <c r="A37" s="7" t="s">
        <v>68</v>
      </c>
      <c r="B37" s="18">
        <v>21389000</v>
      </c>
      <c r="C37" s="8">
        <v>17186000</v>
      </c>
      <c r="D37" s="18">
        <v>13394000</v>
      </c>
      <c r="F37" s="61" t="s">
        <v>143</v>
      </c>
      <c r="G37" s="60" t="s">
        <v>144</v>
      </c>
      <c r="H37" s="62" t="s">
        <v>166</v>
      </c>
    </row>
    <row r="38" spans="1:8" ht="13.5" thickBot="1" x14ac:dyDescent="0.25">
      <c r="A38" s="7" t="s">
        <v>69</v>
      </c>
      <c r="B38" s="18">
        <v>-484000</v>
      </c>
      <c r="C38" s="8">
        <v>-985000</v>
      </c>
      <c r="D38" s="18">
        <v>-723000</v>
      </c>
    </row>
    <row r="39" spans="1:8" s="2" customFormat="1" ht="13.5" thickBot="1" x14ac:dyDescent="0.25">
      <c r="A39" s="13" t="s">
        <v>70</v>
      </c>
      <c r="B39" s="24">
        <v>27709000</v>
      </c>
      <c r="C39" s="14">
        <v>19285000</v>
      </c>
      <c r="D39" s="24">
        <v>13384000</v>
      </c>
    </row>
    <row r="40" spans="1:8" x14ac:dyDescent="0.2">
      <c r="A40" s="25"/>
      <c r="B40" s="26"/>
      <c r="C40" s="27"/>
      <c r="D40" s="26"/>
    </row>
    <row r="41" spans="1:8" x14ac:dyDescent="0.2">
      <c r="A41" s="9" t="s">
        <v>71</v>
      </c>
      <c r="B41" s="17">
        <v>10988000</v>
      </c>
      <c r="C41" s="10">
        <v>14647000</v>
      </c>
      <c r="D41" s="17">
        <v>8633000</v>
      </c>
    </row>
  </sheetData>
  <mergeCells count="4">
    <mergeCell ref="A4:D4"/>
    <mergeCell ref="A19:D19"/>
    <mergeCell ref="A30:D30"/>
    <mergeCell ref="A1:D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A33" sqref="A33"/>
    </sheetView>
  </sheetViews>
  <sheetFormatPr defaultRowHeight="12.75" x14ac:dyDescent="0.2"/>
  <cols>
    <col min="1" max="1" width="40.140625" customWidth="1"/>
    <col min="2" max="2" width="16.140625" style="20" customWidth="1"/>
    <col min="3" max="3" width="16.7109375" customWidth="1"/>
    <col min="4" max="4" width="14.7109375" style="20" customWidth="1"/>
  </cols>
  <sheetData>
    <row r="1" spans="1:4" x14ac:dyDescent="0.2">
      <c r="A1" s="3" t="s">
        <v>2</v>
      </c>
    </row>
    <row r="2" spans="1:4" ht="19.5" x14ac:dyDescent="0.2">
      <c r="A2" s="34" t="s">
        <v>3</v>
      </c>
      <c r="B2" s="34"/>
      <c r="C2" s="34"/>
      <c r="D2" s="34"/>
    </row>
    <row r="3" spans="1:4" x14ac:dyDescent="0.2">
      <c r="A3" s="4" t="s">
        <v>4</v>
      </c>
      <c r="C3" s="1" t="s">
        <v>94</v>
      </c>
    </row>
    <row r="4" spans="1:4" ht="15.75" thickBot="1" x14ac:dyDescent="0.25">
      <c r="A4" s="5" t="s">
        <v>5</v>
      </c>
      <c r="B4" s="16" t="s">
        <v>6</v>
      </c>
      <c r="C4" s="6" t="s">
        <v>7</v>
      </c>
      <c r="D4" s="16" t="s">
        <v>8</v>
      </c>
    </row>
    <row r="5" spans="1:4" ht="13.5" thickBot="1" x14ac:dyDescent="0.25">
      <c r="A5" s="7" t="s">
        <v>9</v>
      </c>
      <c r="B5" s="18">
        <v>177866000</v>
      </c>
      <c r="C5" s="8">
        <v>135987000</v>
      </c>
      <c r="D5" s="18">
        <v>107006000</v>
      </c>
    </row>
    <row r="6" spans="1:4" ht="13.5" thickBot="1" x14ac:dyDescent="0.25">
      <c r="A6" s="7" t="s">
        <v>10</v>
      </c>
      <c r="B6" s="18">
        <v>111934000</v>
      </c>
      <c r="C6" s="8">
        <v>88265000</v>
      </c>
      <c r="D6" s="18">
        <v>71651000</v>
      </c>
    </row>
    <row r="7" spans="1:4" x14ac:dyDescent="0.2">
      <c r="A7" s="9" t="s">
        <v>11</v>
      </c>
      <c r="B7" s="17">
        <v>65932000</v>
      </c>
      <c r="C7" s="10">
        <v>47722000</v>
      </c>
      <c r="D7" s="17">
        <v>35355000</v>
      </c>
    </row>
    <row r="8" spans="1:4" ht="15.75" thickBot="1" x14ac:dyDescent="0.25">
      <c r="A8" s="33" t="s">
        <v>12</v>
      </c>
      <c r="B8" s="33"/>
      <c r="C8" s="33"/>
      <c r="D8" s="33"/>
    </row>
    <row r="9" spans="1:4" ht="13.5" thickBot="1" x14ac:dyDescent="0.25">
      <c r="A9" s="7" t="s">
        <v>13</v>
      </c>
      <c r="B9" s="18">
        <v>22620000</v>
      </c>
      <c r="C9" s="8">
        <v>16085000</v>
      </c>
      <c r="D9" s="18">
        <v>12540000</v>
      </c>
    </row>
    <row r="10" spans="1:4" ht="13.5" thickBot="1" x14ac:dyDescent="0.25">
      <c r="A10" s="7" t="s">
        <v>14</v>
      </c>
      <c r="B10" s="18">
        <v>38992000</v>
      </c>
      <c r="C10" s="8">
        <v>27284000</v>
      </c>
      <c r="D10" s="18">
        <v>20411000</v>
      </c>
    </row>
    <row r="11" spans="1:4" ht="13.5" thickBot="1" x14ac:dyDescent="0.25">
      <c r="A11" s="7" t="s">
        <v>15</v>
      </c>
      <c r="B11" s="19" t="s">
        <v>0</v>
      </c>
      <c r="C11" s="11" t="s">
        <v>0</v>
      </c>
      <c r="D11" s="19" t="s">
        <v>0</v>
      </c>
    </row>
    <row r="12" spans="1:4" ht="13.5" thickBot="1" x14ac:dyDescent="0.25">
      <c r="A12" s="7" t="s">
        <v>16</v>
      </c>
      <c r="B12" s="18">
        <v>214000</v>
      </c>
      <c r="C12" s="8">
        <v>167000</v>
      </c>
      <c r="D12" s="18">
        <v>171000</v>
      </c>
    </row>
    <row r="13" spans="1:4" ht="13.5" thickBot="1" x14ac:dyDescent="0.25">
      <c r="A13" s="7" t="s">
        <v>17</v>
      </c>
      <c r="B13" s="18">
        <v>173760000</v>
      </c>
      <c r="C13" s="8">
        <v>131801000</v>
      </c>
      <c r="D13" s="18">
        <v>104773000</v>
      </c>
    </row>
    <row r="14" spans="1:4" x14ac:dyDescent="0.2">
      <c r="A14" s="9" t="s">
        <v>18</v>
      </c>
      <c r="B14" s="17">
        <v>4106000</v>
      </c>
      <c r="C14" s="10">
        <v>4186000</v>
      </c>
      <c r="D14" s="17">
        <v>2233000</v>
      </c>
    </row>
    <row r="15" spans="1:4" ht="15.75" thickBot="1" x14ac:dyDescent="0.25">
      <c r="A15" s="33" t="s">
        <v>19</v>
      </c>
      <c r="B15" s="33"/>
      <c r="C15" s="33"/>
      <c r="D15" s="33"/>
    </row>
    <row r="16" spans="1:4" ht="13.5" thickBot="1" x14ac:dyDescent="0.25">
      <c r="A16" s="7" t="s">
        <v>20</v>
      </c>
      <c r="B16" s="18">
        <v>-304000</v>
      </c>
      <c r="C16" s="8">
        <v>-390000</v>
      </c>
      <c r="D16" s="18">
        <v>-687000</v>
      </c>
    </row>
    <row r="17" spans="1:4" ht="13.5" thickBot="1" x14ac:dyDescent="0.25">
      <c r="A17" s="7" t="s">
        <v>21</v>
      </c>
      <c r="B17" s="18">
        <v>4106000</v>
      </c>
      <c r="C17" s="8">
        <v>4186000</v>
      </c>
      <c r="D17" s="18">
        <v>2233000</v>
      </c>
    </row>
    <row r="18" spans="1:4" ht="13.5" thickBot="1" x14ac:dyDescent="0.25">
      <c r="A18" s="7" t="s">
        <v>22</v>
      </c>
      <c r="B18" s="18">
        <v>-848000</v>
      </c>
      <c r="C18" s="8">
        <v>-484000</v>
      </c>
      <c r="D18" s="18">
        <v>-459000</v>
      </c>
    </row>
    <row r="19" spans="1:4" ht="13.5" thickBot="1" x14ac:dyDescent="0.25">
      <c r="A19" s="7" t="s">
        <v>23</v>
      </c>
      <c r="B19" s="18">
        <v>3802000</v>
      </c>
      <c r="C19" s="8">
        <v>3796000</v>
      </c>
      <c r="D19" s="18">
        <v>1546000</v>
      </c>
    </row>
    <row r="20" spans="1:4" ht="13.5" thickBot="1" x14ac:dyDescent="0.25">
      <c r="A20" s="7" t="s">
        <v>24</v>
      </c>
      <c r="B20" s="18">
        <v>769000</v>
      </c>
      <c r="C20" s="8">
        <v>1425000</v>
      </c>
      <c r="D20" s="18">
        <v>950000</v>
      </c>
    </row>
    <row r="21" spans="1:4" ht="13.5" thickBot="1" x14ac:dyDescent="0.25">
      <c r="A21" s="7" t="s">
        <v>25</v>
      </c>
      <c r="B21" s="19" t="s">
        <v>0</v>
      </c>
      <c r="C21" s="11" t="s">
        <v>0</v>
      </c>
      <c r="D21" s="19" t="s">
        <v>0</v>
      </c>
    </row>
    <row r="22" spans="1:4" x14ac:dyDescent="0.2">
      <c r="A22" s="9" t="s">
        <v>26</v>
      </c>
      <c r="B22" s="17">
        <v>3033000</v>
      </c>
      <c r="C22" s="10">
        <v>2371000</v>
      </c>
      <c r="D22" s="17">
        <v>596000</v>
      </c>
    </row>
    <row r="23" spans="1:4" ht="15.75" thickBot="1" x14ac:dyDescent="0.25">
      <c r="A23" s="33" t="s">
        <v>27</v>
      </c>
      <c r="B23" s="33"/>
      <c r="C23" s="33"/>
      <c r="D23" s="33"/>
    </row>
    <row r="24" spans="1:4" ht="13.5" thickBot="1" x14ac:dyDescent="0.25">
      <c r="A24" s="7" t="s">
        <v>28</v>
      </c>
      <c r="B24" s="19" t="s">
        <v>0</v>
      </c>
      <c r="C24" s="11" t="s">
        <v>0</v>
      </c>
      <c r="D24" s="19" t="s">
        <v>0</v>
      </c>
    </row>
    <row r="25" spans="1:4" ht="13.5" thickBot="1" x14ac:dyDescent="0.25">
      <c r="A25" s="7" t="s">
        <v>29</v>
      </c>
      <c r="B25" s="19" t="s">
        <v>0</v>
      </c>
      <c r="C25" s="11" t="s">
        <v>0</v>
      </c>
      <c r="D25" s="19" t="s">
        <v>0</v>
      </c>
    </row>
    <row r="26" spans="1:4" ht="13.5" thickBot="1" x14ac:dyDescent="0.25">
      <c r="A26" s="7" t="s">
        <v>30</v>
      </c>
      <c r="B26" s="19" t="s">
        <v>0</v>
      </c>
      <c r="C26" s="11" t="s">
        <v>0</v>
      </c>
      <c r="D26" s="19" t="s">
        <v>0</v>
      </c>
    </row>
    <row r="27" spans="1:4" x14ac:dyDescent="0.2">
      <c r="A27" s="12" t="s">
        <v>31</v>
      </c>
      <c r="B27" s="23" t="s">
        <v>0</v>
      </c>
      <c r="C27" s="12" t="s">
        <v>0</v>
      </c>
      <c r="D27" s="23" t="s">
        <v>0</v>
      </c>
    </row>
    <row r="28" spans="1:4" ht="15.75" thickBot="1" x14ac:dyDescent="0.25">
      <c r="A28" s="33" t="s">
        <v>32</v>
      </c>
      <c r="B28" s="33"/>
      <c r="C28" s="33"/>
      <c r="D28" s="33"/>
    </row>
    <row r="29" spans="1:4" ht="13.5" thickBot="1" x14ac:dyDescent="0.25">
      <c r="A29" s="13" t="s">
        <v>32</v>
      </c>
      <c r="B29" s="24">
        <v>3033000</v>
      </c>
      <c r="C29" s="14">
        <v>2371000</v>
      </c>
      <c r="D29" s="24">
        <v>596000</v>
      </c>
    </row>
    <row r="30" spans="1:4" ht="13.5" thickBot="1" x14ac:dyDescent="0.25">
      <c r="A30" s="7" t="s">
        <v>33</v>
      </c>
      <c r="B30" s="19" t="s">
        <v>0</v>
      </c>
      <c r="C30" s="11" t="s">
        <v>0</v>
      </c>
      <c r="D30" s="19" t="s">
        <v>0</v>
      </c>
    </row>
    <row r="31" spans="1:4" ht="25.5" x14ac:dyDescent="0.2">
      <c r="A31" s="9" t="s">
        <v>34</v>
      </c>
      <c r="B31" s="17">
        <v>3033000</v>
      </c>
      <c r="C31" s="10">
        <v>2371000</v>
      </c>
      <c r="D31" s="17">
        <v>596000</v>
      </c>
    </row>
  </sheetData>
  <mergeCells count="5">
    <mergeCell ref="A8:D8"/>
    <mergeCell ref="A15:D15"/>
    <mergeCell ref="A23:D23"/>
    <mergeCell ref="A28:D28"/>
    <mergeCell ref="A2:D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D8" sqref="D8"/>
    </sheetView>
  </sheetViews>
  <sheetFormatPr defaultRowHeight="12.75" x14ac:dyDescent="0.2"/>
  <cols>
    <col min="1" max="1" width="50.5703125" customWidth="1"/>
    <col min="2" max="2" width="14.85546875" style="20" customWidth="1"/>
    <col min="3" max="3" width="14" customWidth="1"/>
    <col min="4" max="4" width="13" style="20" customWidth="1"/>
  </cols>
  <sheetData>
    <row r="1" spans="1:4" ht="28.5" customHeight="1" x14ac:dyDescent="0.2">
      <c r="A1" s="34" t="s">
        <v>96</v>
      </c>
      <c r="B1" s="34"/>
      <c r="C1" s="34"/>
      <c r="D1" s="34"/>
    </row>
    <row r="2" spans="1:4" x14ac:dyDescent="0.2">
      <c r="A2" s="4" t="s">
        <v>4</v>
      </c>
      <c r="B2" s="15" t="s">
        <v>93</v>
      </c>
    </row>
    <row r="3" spans="1:4" s="2" customFormat="1" ht="15.75" thickBot="1" x14ac:dyDescent="0.25">
      <c r="A3" s="5" t="s">
        <v>36</v>
      </c>
      <c r="B3" s="21" t="s">
        <v>6</v>
      </c>
      <c r="C3" s="22" t="s">
        <v>7</v>
      </c>
      <c r="D3" s="21" t="s">
        <v>8</v>
      </c>
    </row>
    <row r="4" spans="1:4" s="31" customFormat="1" ht="19.5" customHeight="1" x14ac:dyDescent="0.2">
      <c r="A4" s="28" t="s">
        <v>32</v>
      </c>
      <c r="B4" s="29">
        <v>3033000</v>
      </c>
      <c r="C4" s="30">
        <v>2371000</v>
      </c>
      <c r="D4" s="29">
        <v>596000</v>
      </c>
    </row>
    <row r="5" spans="1:4" ht="30" customHeight="1" thickBot="1" x14ac:dyDescent="0.25">
      <c r="A5" s="33" t="s">
        <v>72</v>
      </c>
      <c r="B5" s="33"/>
      <c r="C5" s="33"/>
      <c r="D5" s="33"/>
    </row>
    <row r="6" spans="1:4" ht="13.5" thickBot="1" x14ac:dyDescent="0.25">
      <c r="A6" s="7" t="s">
        <v>73</v>
      </c>
      <c r="B6" s="18">
        <v>10933000</v>
      </c>
      <c r="C6" s="8">
        <v>7482000</v>
      </c>
      <c r="D6" s="18">
        <v>5646000</v>
      </c>
    </row>
    <row r="7" spans="1:4" ht="13.5" thickBot="1" x14ac:dyDescent="0.25">
      <c r="A7" s="7" t="s">
        <v>74</v>
      </c>
      <c r="B7" s="18">
        <v>4096000</v>
      </c>
      <c r="C7" s="8">
        <v>2869000</v>
      </c>
      <c r="D7" s="18">
        <v>2605000</v>
      </c>
    </row>
    <row r="8" spans="1:4" ht="13.5" thickBot="1" x14ac:dyDescent="0.25">
      <c r="A8" s="7" t="s">
        <v>75</v>
      </c>
      <c r="B8" s="18">
        <v>-4786000</v>
      </c>
      <c r="C8" s="8">
        <v>-3367000</v>
      </c>
      <c r="D8" s="18">
        <v>-1755000</v>
      </c>
    </row>
    <row r="9" spans="1:4" ht="13.5" thickBot="1" x14ac:dyDescent="0.25">
      <c r="A9" s="7" t="s">
        <v>76</v>
      </c>
      <c r="B9" s="18">
        <v>7913000</v>
      </c>
      <c r="C9" s="8">
        <v>6985000</v>
      </c>
      <c r="D9" s="18">
        <v>5586000</v>
      </c>
    </row>
    <row r="10" spans="1:4" ht="13.5" thickBot="1" x14ac:dyDescent="0.25">
      <c r="A10" s="7" t="s">
        <v>77</v>
      </c>
      <c r="B10" s="18">
        <v>-3583000</v>
      </c>
      <c r="C10" s="8">
        <v>-1426000</v>
      </c>
      <c r="D10" s="18">
        <v>-2187000</v>
      </c>
    </row>
    <row r="11" spans="1:4" ht="13.5" thickBot="1" x14ac:dyDescent="0.25">
      <c r="A11" s="7" t="s">
        <v>78</v>
      </c>
      <c r="B11" s="18">
        <v>283000</v>
      </c>
      <c r="C11" s="8">
        <v>1724000</v>
      </c>
      <c r="D11" s="18">
        <v>913000</v>
      </c>
    </row>
    <row r="12" spans="1:4" x14ac:dyDescent="0.2">
      <c r="A12" s="9" t="s">
        <v>79</v>
      </c>
      <c r="B12" s="17">
        <v>18434000</v>
      </c>
      <c r="C12" s="10">
        <v>17272000</v>
      </c>
      <c r="D12" s="17">
        <v>12039000</v>
      </c>
    </row>
    <row r="13" spans="1:4" ht="30" customHeight="1" thickBot="1" x14ac:dyDescent="0.25">
      <c r="A13" s="33" t="s">
        <v>80</v>
      </c>
      <c r="B13" s="33"/>
      <c r="C13" s="33"/>
      <c r="D13" s="33"/>
    </row>
    <row r="14" spans="1:4" ht="13.5" thickBot="1" x14ac:dyDescent="0.25">
      <c r="A14" s="7" t="s">
        <v>81</v>
      </c>
      <c r="B14" s="18">
        <v>-11955000</v>
      </c>
      <c r="C14" s="8">
        <v>-7804000</v>
      </c>
      <c r="D14" s="18">
        <v>-5387000</v>
      </c>
    </row>
    <row r="15" spans="1:4" ht="13.5" thickBot="1" x14ac:dyDescent="0.25">
      <c r="A15" s="7" t="s">
        <v>82</v>
      </c>
      <c r="B15" s="18">
        <v>-3789000</v>
      </c>
      <c r="C15" s="8">
        <v>-3023000</v>
      </c>
      <c r="D15" s="18">
        <v>-1066000</v>
      </c>
    </row>
    <row r="16" spans="1:4" ht="13.5" thickBot="1" x14ac:dyDescent="0.25">
      <c r="A16" s="7" t="s">
        <v>83</v>
      </c>
      <c r="B16" s="18">
        <v>1897000</v>
      </c>
      <c r="C16" s="8">
        <v>1067000</v>
      </c>
      <c r="D16" s="18">
        <v>798000</v>
      </c>
    </row>
    <row r="17" spans="1:4" x14ac:dyDescent="0.2">
      <c r="A17" s="9" t="s">
        <v>84</v>
      </c>
      <c r="B17" s="17">
        <v>-27819000</v>
      </c>
      <c r="C17" s="10">
        <v>-9876000</v>
      </c>
      <c r="D17" s="17">
        <v>-6450000</v>
      </c>
    </row>
    <row r="18" spans="1:4" ht="30" customHeight="1" thickBot="1" x14ac:dyDescent="0.25">
      <c r="A18" s="33" t="s">
        <v>85</v>
      </c>
      <c r="B18" s="33"/>
      <c r="C18" s="33"/>
      <c r="D18" s="33"/>
    </row>
    <row r="19" spans="1:4" ht="13.5" thickBot="1" x14ac:dyDescent="0.25">
      <c r="A19" s="7" t="s">
        <v>86</v>
      </c>
      <c r="B19" s="19" t="s">
        <v>0</v>
      </c>
      <c r="C19" s="11" t="s">
        <v>0</v>
      </c>
      <c r="D19" s="19" t="s">
        <v>0</v>
      </c>
    </row>
    <row r="20" spans="1:4" ht="13.5" thickBot="1" x14ac:dyDescent="0.25">
      <c r="A20" s="7" t="s">
        <v>87</v>
      </c>
      <c r="B20" s="19" t="s">
        <v>0</v>
      </c>
      <c r="C20" s="11" t="s">
        <v>0</v>
      </c>
      <c r="D20" s="19" t="s">
        <v>0</v>
      </c>
    </row>
    <row r="21" spans="1:4" ht="13.5" thickBot="1" x14ac:dyDescent="0.25">
      <c r="A21" s="7" t="s">
        <v>88</v>
      </c>
      <c r="B21" s="18">
        <v>9860000</v>
      </c>
      <c r="C21" s="8">
        <v>-3740000</v>
      </c>
      <c r="D21" s="18">
        <v>-3882000</v>
      </c>
    </row>
    <row r="22" spans="1:4" ht="13.5" thickBot="1" x14ac:dyDescent="0.25">
      <c r="A22" s="7" t="s">
        <v>89</v>
      </c>
      <c r="B22" s="19" t="s">
        <v>0</v>
      </c>
      <c r="C22" s="11" t="s">
        <v>0</v>
      </c>
      <c r="D22" s="19" t="s">
        <v>0</v>
      </c>
    </row>
    <row r="23" spans="1:4" x14ac:dyDescent="0.2">
      <c r="A23" s="9" t="s">
        <v>90</v>
      </c>
      <c r="B23" s="17">
        <v>9860000</v>
      </c>
      <c r="C23" s="10">
        <v>-3740000</v>
      </c>
      <c r="D23" s="17">
        <v>-3882000</v>
      </c>
    </row>
    <row r="24" spans="1:4" ht="13.5" thickBot="1" x14ac:dyDescent="0.25">
      <c r="A24" s="7" t="s">
        <v>91</v>
      </c>
      <c r="B24" s="18">
        <v>713000</v>
      </c>
      <c r="C24" s="8">
        <v>-212000</v>
      </c>
      <c r="D24" s="18">
        <v>-374000</v>
      </c>
    </row>
    <row r="25" spans="1:4" x14ac:dyDescent="0.2">
      <c r="A25" s="9" t="s">
        <v>92</v>
      </c>
      <c r="B25" s="17">
        <v>1188000</v>
      </c>
      <c r="C25" s="10">
        <v>3444000</v>
      </c>
      <c r="D25" s="17">
        <v>1333000</v>
      </c>
    </row>
  </sheetData>
  <mergeCells count="4">
    <mergeCell ref="A5:D5"/>
    <mergeCell ref="A13:D13"/>
    <mergeCell ref="A18:D18"/>
    <mergeCell ref="A1:D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workbookViewId="0">
      <selection activeCell="A27" sqref="A27"/>
    </sheetView>
  </sheetViews>
  <sheetFormatPr defaultRowHeight="12.75" x14ac:dyDescent="0.2"/>
  <cols>
    <col min="1" max="1" width="14.85546875" customWidth="1"/>
    <col min="2" max="2" width="18.28515625" style="57" customWidth="1"/>
    <col min="3" max="3" width="13.140625" customWidth="1"/>
    <col min="4" max="4" width="9.7109375" customWidth="1"/>
    <col min="5" max="5" width="10.140625" customWidth="1"/>
    <col min="7" max="7" width="15" customWidth="1"/>
  </cols>
  <sheetData>
    <row r="1" spans="1:15" ht="28.5" customHeight="1" x14ac:dyDescent="0.2">
      <c r="A1" s="54" t="s">
        <v>113</v>
      </c>
      <c r="B1" s="54"/>
      <c r="C1" s="54"/>
      <c r="D1" s="54"/>
      <c r="E1" s="54"/>
      <c r="F1" s="54"/>
    </row>
    <row r="2" spans="1:15" ht="25.5" x14ac:dyDescent="0.2">
      <c r="A2" s="51" t="s">
        <v>106</v>
      </c>
      <c r="B2" s="55" t="s">
        <v>114</v>
      </c>
      <c r="C2" s="51" t="s">
        <v>107</v>
      </c>
      <c r="D2" s="51" t="s">
        <v>108</v>
      </c>
      <c r="E2" s="51" t="s">
        <v>109</v>
      </c>
      <c r="F2" s="51" t="s">
        <v>115</v>
      </c>
      <c r="G2" s="51" t="s">
        <v>112</v>
      </c>
    </row>
    <row r="3" spans="1:15" x14ac:dyDescent="0.2">
      <c r="A3" s="52">
        <v>43070</v>
      </c>
      <c r="B3" s="56">
        <v>1169.47</v>
      </c>
      <c r="C3" s="53">
        <v>1172.05</v>
      </c>
      <c r="D3" s="53">
        <v>1194.78</v>
      </c>
      <c r="E3" s="53">
        <v>1124.74</v>
      </c>
      <c r="F3" s="53">
        <v>1169.47</v>
      </c>
      <c r="G3" s="37">
        <v>57760200</v>
      </c>
    </row>
    <row r="4" spans="1:15" x14ac:dyDescent="0.2">
      <c r="A4" s="52">
        <v>43039</v>
      </c>
      <c r="B4" s="56">
        <v>1176.75</v>
      </c>
      <c r="C4" s="53">
        <v>1105.4000000000001</v>
      </c>
      <c r="D4" s="53">
        <v>1213.4100000000001</v>
      </c>
      <c r="E4" s="53">
        <v>1086.8699999999999</v>
      </c>
      <c r="F4" s="53">
        <v>1176.75</v>
      </c>
      <c r="G4" s="37">
        <v>77165000</v>
      </c>
    </row>
    <row r="5" spans="1:15" x14ac:dyDescent="0.2">
      <c r="A5" s="52">
        <v>43008</v>
      </c>
      <c r="B5" s="56">
        <v>1105.28</v>
      </c>
      <c r="C5" s="53">
        <v>964</v>
      </c>
      <c r="D5" s="53">
        <v>1122.79</v>
      </c>
      <c r="E5" s="53">
        <v>950.37</v>
      </c>
      <c r="F5" s="53">
        <v>1105.28</v>
      </c>
      <c r="G5" s="37">
        <v>83334100</v>
      </c>
    </row>
    <row r="6" spans="1:15" x14ac:dyDescent="0.2">
      <c r="A6" s="52">
        <v>42978</v>
      </c>
      <c r="B6" s="56">
        <v>961.35</v>
      </c>
      <c r="C6" s="53">
        <v>984.2</v>
      </c>
      <c r="D6" s="53">
        <v>1000</v>
      </c>
      <c r="E6" s="53">
        <v>931.75</v>
      </c>
      <c r="F6" s="12">
        <v>961.35</v>
      </c>
      <c r="G6" s="37">
        <v>59291800</v>
      </c>
    </row>
    <row r="7" spans="1:15" x14ac:dyDescent="0.2">
      <c r="A7" s="52">
        <v>42947</v>
      </c>
      <c r="B7" s="56">
        <v>980.6</v>
      </c>
      <c r="C7" s="53">
        <v>996.11</v>
      </c>
      <c r="D7" s="53">
        <v>1006.4</v>
      </c>
      <c r="E7" s="53">
        <v>936.33</v>
      </c>
      <c r="F7" s="12">
        <v>980.6</v>
      </c>
      <c r="G7" s="37">
        <v>77261700</v>
      </c>
    </row>
    <row r="8" spans="1:15" x14ac:dyDescent="0.2">
      <c r="A8" s="52">
        <v>42916</v>
      </c>
      <c r="B8" s="56">
        <v>987.78</v>
      </c>
      <c r="C8" s="53">
        <v>972.79</v>
      </c>
      <c r="D8" s="53">
        <v>1083.31</v>
      </c>
      <c r="E8" s="53">
        <v>951</v>
      </c>
      <c r="F8" s="12">
        <v>987.78</v>
      </c>
      <c r="G8" s="37">
        <v>78812400</v>
      </c>
    </row>
    <row r="9" spans="1:15" x14ac:dyDescent="0.2">
      <c r="A9" s="52">
        <v>42886</v>
      </c>
      <c r="B9" s="56">
        <v>968</v>
      </c>
      <c r="C9" s="53">
        <v>998.59</v>
      </c>
      <c r="D9" s="53">
        <v>1017</v>
      </c>
      <c r="E9" s="53">
        <v>927</v>
      </c>
      <c r="F9" s="12">
        <v>968</v>
      </c>
      <c r="G9" s="37">
        <v>96120800</v>
      </c>
    </row>
    <row r="10" spans="1:15" x14ac:dyDescent="0.2">
      <c r="A10" s="52">
        <v>42855</v>
      </c>
      <c r="B10" s="56">
        <v>994.62</v>
      </c>
      <c r="C10" s="53">
        <v>927.8</v>
      </c>
      <c r="D10" s="53">
        <v>1001.2</v>
      </c>
      <c r="E10" s="53">
        <v>927.8</v>
      </c>
      <c r="F10" s="12">
        <v>994.62</v>
      </c>
      <c r="G10" s="37">
        <v>76202000</v>
      </c>
    </row>
    <row r="11" spans="1:15" x14ac:dyDescent="0.2">
      <c r="A11" s="52">
        <v>42825</v>
      </c>
      <c r="B11" s="56">
        <v>924.99</v>
      </c>
      <c r="C11" s="53">
        <v>888</v>
      </c>
      <c r="D11" s="53">
        <v>949.59</v>
      </c>
      <c r="E11" s="53">
        <v>884.49</v>
      </c>
      <c r="F11" s="12">
        <v>924.99</v>
      </c>
      <c r="G11" s="37">
        <v>73510800</v>
      </c>
      <c r="I11" s="58" t="s">
        <v>116</v>
      </c>
      <c r="J11" s="58"/>
      <c r="K11" s="58"/>
      <c r="L11" s="58"/>
      <c r="M11" s="58"/>
      <c r="N11" s="58"/>
      <c r="O11" s="58"/>
    </row>
    <row r="12" spans="1:15" x14ac:dyDescent="0.2">
      <c r="A12" s="52">
        <v>42795</v>
      </c>
      <c r="B12" s="56">
        <v>886.54</v>
      </c>
      <c r="C12" s="53">
        <v>853.05</v>
      </c>
      <c r="D12" s="53">
        <v>890.35</v>
      </c>
      <c r="E12" s="53">
        <v>833.5</v>
      </c>
      <c r="F12" s="12">
        <v>886.54</v>
      </c>
      <c r="G12" s="37">
        <v>60710700</v>
      </c>
      <c r="I12" s="59">
        <f>(B3-B37)/B37</f>
        <v>2.076257365319865</v>
      </c>
      <c r="J12" s="59"/>
      <c r="K12" s="59"/>
      <c r="L12" s="59"/>
      <c r="M12" s="59"/>
      <c r="N12" s="59"/>
      <c r="O12" s="59"/>
    </row>
    <row r="13" spans="1:15" x14ac:dyDescent="0.2">
      <c r="A13" s="52">
        <v>42767</v>
      </c>
      <c r="B13" s="56">
        <v>845.04</v>
      </c>
      <c r="C13" s="53">
        <v>829.21</v>
      </c>
      <c r="D13" s="53">
        <v>860.86</v>
      </c>
      <c r="E13" s="53">
        <v>803</v>
      </c>
      <c r="F13" s="12">
        <v>845.04</v>
      </c>
      <c r="G13" s="37">
        <v>71743800</v>
      </c>
      <c r="I13" s="2" t="s">
        <v>117</v>
      </c>
    </row>
    <row r="14" spans="1:15" s="2" customFormat="1" x14ac:dyDescent="0.2">
      <c r="A14" s="52">
        <v>42736</v>
      </c>
      <c r="B14" s="56">
        <v>823.48</v>
      </c>
      <c r="C14" s="53">
        <v>757.92</v>
      </c>
      <c r="D14" s="53">
        <v>843.84</v>
      </c>
      <c r="E14" s="53">
        <v>747.7</v>
      </c>
      <c r="F14" s="12">
        <v>823.48</v>
      </c>
      <c r="G14" s="37">
        <v>70596900</v>
      </c>
      <c r="I14" s="1" t="s">
        <v>118</v>
      </c>
    </row>
    <row r="15" spans="1:15" x14ac:dyDescent="0.2">
      <c r="A15" s="52">
        <v>42705</v>
      </c>
      <c r="B15" s="56">
        <v>768.66</v>
      </c>
      <c r="C15" s="53">
        <v>752.41</v>
      </c>
      <c r="D15" s="53">
        <v>782.46</v>
      </c>
      <c r="E15" s="53">
        <v>736.7</v>
      </c>
      <c r="F15" s="12">
        <v>768.66</v>
      </c>
      <c r="G15" s="37">
        <v>79279600</v>
      </c>
      <c r="I15" s="1" t="s">
        <v>119</v>
      </c>
    </row>
    <row r="16" spans="1:15" x14ac:dyDescent="0.2">
      <c r="A16" s="52">
        <v>42674</v>
      </c>
      <c r="B16" s="56">
        <v>750.57</v>
      </c>
      <c r="C16" s="53">
        <v>799</v>
      </c>
      <c r="D16" s="53">
        <v>800.84</v>
      </c>
      <c r="E16" s="53">
        <v>710.1</v>
      </c>
      <c r="F16" s="12">
        <v>750.57</v>
      </c>
      <c r="G16" s="37">
        <v>109943300</v>
      </c>
      <c r="I16" s="1" t="s">
        <v>120</v>
      </c>
    </row>
    <row r="17" spans="1:7" x14ac:dyDescent="0.2">
      <c r="A17" s="52">
        <v>42643</v>
      </c>
      <c r="B17" s="56">
        <v>789.82</v>
      </c>
      <c r="C17" s="53">
        <v>836</v>
      </c>
      <c r="D17" s="53">
        <v>847.21</v>
      </c>
      <c r="E17" s="53">
        <v>774.61</v>
      </c>
      <c r="F17" s="12">
        <v>789.82</v>
      </c>
      <c r="G17" s="37">
        <v>77023000</v>
      </c>
    </row>
    <row r="18" spans="1:7" x14ac:dyDescent="0.2">
      <c r="A18" s="52">
        <v>42613</v>
      </c>
      <c r="B18" s="56">
        <v>837.31</v>
      </c>
      <c r="C18" s="53">
        <v>770.9</v>
      </c>
      <c r="D18" s="53">
        <v>839.95</v>
      </c>
      <c r="E18" s="53">
        <v>756</v>
      </c>
      <c r="F18" s="12">
        <v>837.31</v>
      </c>
      <c r="G18" s="37">
        <v>67326900</v>
      </c>
    </row>
    <row r="19" spans="1:7" x14ac:dyDescent="0.2">
      <c r="A19" s="52">
        <v>42582</v>
      </c>
      <c r="B19" s="56">
        <v>769.16</v>
      </c>
      <c r="C19" s="53">
        <v>759.87</v>
      </c>
      <c r="D19" s="53">
        <v>774.98</v>
      </c>
      <c r="E19" s="53">
        <v>750.35</v>
      </c>
      <c r="F19" s="12">
        <v>769.16</v>
      </c>
      <c r="G19" s="37">
        <v>49981900</v>
      </c>
    </row>
    <row r="20" spans="1:7" x14ac:dyDescent="0.2">
      <c r="A20" s="52">
        <v>42551</v>
      </c>
      <c r="B20" s="56">
        <v>758.81</v>
      </c>
      <c r="C20" s="53">
        <v>717.32</v>
      </c>
      <c r="D20" s="53">
        <v>766</v>
      </c>
      <c r="E20" s="53">
        <v>716.54</v>
      </c>
      <c r="F20" s="12">
        <v>758.81</v>
      </c>
      <c r="G20" s="37">
        <v>68545100</v>
      </c>
    </row>
    <row r="21" spans="1:7" x14ac:dyDescent="0.2">
      <c r="A21" s="52">
        <v>42521</v>
      </c>
      <c r="B21" s="56">
        <v>715.62</v>
      </c>
      <c r="C21" s="53">
        <v>720.9</v>
      </c>
      <c r="D21" s="53">
        <v>731.5</v>
      </c>
      <c r="E21" s="53">
        <v>682.12</v>
      </c>
      <c r="F21" s="12">
        <v>715.62</v>
      </c>
      <c r="G21" s="37">
        <v>74535000</v>
      </c>
    </row>
    <row r="22" spans="1:7" x14ac:dyDescent="0.2">
      <c r="A22" s="52">
        <v>42490</v>
      </c>
      <c r="B22" s="56">
        <v>722.79</v>
      </c>
      <c r="C22" s="53">
        <v>663.92</v>
      </c>
      <c r="D22" s="53">
        <v>724.23</v>
      </c>
      <c r="E22" s="53">
        <v>656</v>
      </c>
      <c r="F22" s="12">
        <v>722.79</v>
      </c>
      <c r="G22" s="37">
        <v>90509100</v>
      </c>
    </row>
    <row r="23" spans="1:7" x14ac:dyDescent="0.2">
      <c r="A23" s="52">
        <v>42460</v>
      </c>
      <c r="B23" s="56">
        <v>659.59</v>
      </c>
      <c r="C23" s="53">
        <v>590.49</v>
      </c>
      <c r="D23" s="53">
        <v>669.98</v>
      </c>
      <c r="E23" s="53">
        <v>585.25</v>
      </c>
      <c r="F23" s="12">
        <v>659.59</v>
      </c>
      <c r="G23" s="37">
        <v>78380700</v>
      </c>
    </row>
    <row r="24" spans="1:7" x14ac:dyDescent="0.2">
      <c r="A24" s="52">
        <v>42430</v>
      </c>
      <c r="B24" s="56">
        <v>593.64</v>
      </c>
      <c r="C24" s="53">
        <v>556.29</v>
      </c>
      <c r="D24" s="53">
        <v>603.24</v>
      </c>
      <c r="E24" s="53">
        <v>538.58000000000004</v>
      </c>
      <c r="F24" s="12">
        <v>593.64</v>
      </c>
      <c r="G24" s="37">
        <v>93773800</v>
      </c>
    </row>
    <row r="25" spans="1:7" x14ac:dyDescent="0.2">
      <c r="A25" s="52">
        <v>42401</v>
      </c>
      <c r="B25" s="56">
        <v>552.52</v>
      </c>
      <c r="C25" s="53">
        <v>578.15</v>
      </c>
      <c r="D25" s="53">
        <v>581.79999999999995</v>
      </c>
      <c r="E25" s="53">
        <v>474</v>
      </c>
      <c r="F25" s="12">
        <v>552.52</v>
      </c>
      <c r="G25" s="37">
        <v>124075300</v>
      </c>
    </row>
    <row r="26" spans="1:7" x14ac:dyDescent="0.2">
      <c r="A26" s="52">
        <v>42370</v>
      </c>
      <c r="B26" s="56">
        <v>587</v>
      </c>
      <c r="C26" s="53">
        <v>656.29</v>
      </c>
      <c r="D26" s="53">
        <v>657.72</v>
      </c>
      <c r="E26" s="53">
        <v>547.17999999999995</v>
      </c>
      <c r="F26" s="12">
        <v>587</v>
      </c>
      <c r="G26" s="37">
        <v>130156000</v>
      </c>
    </row>
    <row r="27" spans="1:7" x14ac:dyDescent="0.2">
      <c r="A27" s="52">
        <v>42339</v>
      </c>
      <c r="B27" s="56">
        <v>675.89</v>
      </c>
      <c r="C27" s="53">
        <v>673.75</v>
      </c>
      <c r="D27" s="53">
        <v>696.44</v>
      </c>
      <c r="E27" s="53">
        <v>635.27</v>
      </c>
      <c r="F27" s="12">
        <v>675.89</v>
      </c>
      <c r="G27" s="37">
        <v>90162400</v>
      </c>
    </row>
    <row r="28" spans="1:7" x14ac:dyDescent="0.2">
      <c r="A28" s="52">
        <v>42308</v>
      </c>
      <c r="B28" s="56">
        <v>664.8</v>
      </c>
      <c r="C28" s="53">
        <v>627.13</v>
      </c>
      <c r="D28" s="53">
        <v>682.77</v>
      </c>
      <c r="E28" s="53">
        <v>620.41</v>
      </c>
      <c r="F28" s="12">
        <v>664.8</v>
      </c>
      <c r="G28" s="37">
        <v>87296200</v>
      </c>
    </row>
    <row r="29" spans="1:7" x14ac:dyDescent="0.2">
      <c r="A29" s="52">
        <v>42277</v>
      </c>
      <c r="B29" s="56">
        <v>625.9</v>
      </c>
      <c r="C29" s="53">
        <v>511</v>
      </c>
      <c r="D29" s="53">
        <v>630.72</v>
      </c>
      <c r="E29" s="53">
        <v>506</v>
      </c>
      <c r="F29" s="12">
        <v>625.9</v>
      </c>
      <c r="G29" s="37">
        <v>97070400</v>
      </c>
    </row>
    <row r="30" spans="1:7" x14ac:dyDescent="0.2">
      <c r="A30" s="52">
        <v>42247</v>
      </c>
      <c r="B30" s="56">
        <v>511.89</v>
      </c>
      <c r="C30" s="53">
        <v>499.14</v>
      </c>
      <c r="D30" s="53">
        <v>549.78</v>
      </c>
      <c r="E30" s="53">
        <v>490.5</v>
      </c>
      <c r="F30" s="12">
        <v>511.89</v>
      </c>
      <c r="G30" s="37">
        <v>76667800</v>
      </c>
    </row>
    <row r="31" spans="1:7" x14ac:dyDescent="0.2">
      <c r="A31" s="52">
        <v>42216</v>
      </c>
      <c r="B31" s="56">
        <v>512.89</v>
      </c>
      <c r="C31" s="53">
        <v>537.45000000000005</v>
      </c>
      <c r="D31" s="53">
        <v>542.74</v>
      </c>
      <c r="E31" s="53">
        <v>451</v>
      </c>
      <c r="F31" s="12">
        <v>512.89</v>
      </c>
      <c r="G31" s="37">
        <v>82813600</v>
      </c>
    </row>
    <row r="32" spans="1:7" x14ac:dyDescent="0.2">
      <c r="A32" s="52">
        <v>42185</v>
      </c>
      <c r="B32" s="56">
        <v>536.15</v>
      </c>
      <c r="C32" s="53">
        <v>439.35</v>
      </c>
      <c r="D32" s="53">
        <v>580.57000000000005</v>
      </c>
      <c r="E32" s="53">
        <v>425.57</v>
      </c>
      <c r="F32" s="12">
        <v>536.15</v>
      </c>
      <c r="G32" s="37">
        <v>102070000</v>
      </c>
    </row>
    <row r="33" spans="1:7" x14ac:dyDescent="0.2">
      <c r="A33" s="52">
        <v>42155</v>
      </c>
      <c r="B33" s="56">
        <v>434.09</v>
      </c>
      <c r="C33" s="53">
        <v>430.4</v>
      </c>
      <c r="D33" s="53">
        <v>447.04</v>
      </c>
      <c r="E33" s="53">
        <v>419.14</v>
      </c>
      <c r="F33" s="12">
        <v>434.09</v>
      </c>
      <c r="G33" s="37">
        <v>54981900</v>
      </c>
    </row>
    <row r="34" spans="1:7" x14ac:dyDescent="0.2">
      <c r="A34" s="52">
        <v>42124</v>
      </c>
      <c r="B34" s="56">
        <v>429.23</v>
      </c>
      <c r="C34" s="53">
        <v>423.82</v>
      </c>
      <c r="D34" s="53">
        <v>439</v>
      </c>
      <c r="E34" s="53">
        <v>414.55</v>
      </c>
      <c r="F34" s="12">
        <v>429.23</v>
      </c>
      <c r="G34" s="37">
        <v>51854000</v>
      </c>
    </row>
    <row r="35" spans="1:7" x14ac:dyDescent="0.2">
      <c r="A35" s="52">
        <v>42094</v>
      </c>
      <c r="B35" s="56">
        <v>421.78</v>
      </c>
      <c r="C35" s="53">
        <v>372.1</v>
      </c>
      <c r="D35" s="53">
        <v>452.65</v>
      </c>
      <c r="E35" s="53">
        <v>368.34</v>
      </c>
      <c r="F35" s="12">
        <v>421.78</v>
      </c>
      <c r="G35" s="37">
        <v>84348300</v>
      </c>
    </row>
    <row r="36" spans="1:7" x14ac:dyDescent="0.2">
      <c r="A36" s="52">
        <v>42064</v>
      </c>
      <c r="B36" s="56">
        <v>372.1</v>
      </c>
      <c r="C36" s="53">
        <v>380.85</v>
      </c>
      <c r="D36" s="53">
        <v>388.42</v>
      </c>
      <c r="E36" s="53">
        <v>365.65</v>
      </c>
      <c r="F36" s="12">
        <v>372.1</v>
      </c>
      <c r="G36" s="37">
        <v>55428700</v>
      </c>
    </row>
    <row r="37" spans="1:7" x14ac:dyDescent="0.2">
      <c r="A37" s="52">
        <v>42036</v>
      </c>
      <c r="B37" s="56">
        <v>380.16</v>
      </c>
      <c r="C37" s="53">
        <v>350.05</v>
      </c>
      <c r="D37" s="53">
        <v>389.37</v>
      </c>
      <c r="E37" s="53">
        <v>350.01</v>
      </c>
      <c r="F37" s="12">
        <v>380.16</v>
      </c>
      <c r="G37" s="37">
        <v>70689500</v>
      </c>
    </row>
    <row r="38" spans="1:7" x14ac:dyDescent="0.2">
      <c r="A38" s="52">
        <v>42005</v>
      </c>
      <c r="B38" s="56">
        <v>354.53</v>
      </c>
      <c r="C38" s="53">
        <v>312.58</v>
      </c>
      <c r="D38" s="53">
        <v>359.5</v>
      </c>
      <c r="E38" s="53">
        <v>285.25</v>
      </c>
      <c r="F38" s="12">
        <v>354.53</v>
      </c>
      <c r="G38" s="37">
        <v>103006800</v>
      </c>
    </row>
  </sheetData>
  <mergeCells count="3">
    <mergeCell ref="A1:F1"/>
    <mergeCell ref="I11:O11"/>
    <mergeCell ref="I12:O12"/>
  </mergeCells>
  <hyperlinks>
    <hyperlink ref="A1" r:id="rId1" display="https://query1.finance.yahoo.com/v7/finance/download/AMZN?period1=1420059600&amp;period2=1514667600&amp;interval=1mo&amp;events=history&amp;crumb=lmGT/QOW.fC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opLeftCell="B8" workbookViewId="0">
      <selection activeCell="H31" sqref="H31"/>
    </sheetView>
  </sheetViews>
  <sheetFormatPr defaultRowHeight="12.75" x14ac:dyDescent="0.2"/>
  <cols>
    <col min="1" max="1" width="32.42578125" customWidth="1"/>
    <col min="2" max="2" width="11.42578125" customWidth="1"/>
    <col min="3" max="3" width="11.28515625" customWidth="1"/>
    <col min="4" max="4" width="11.7109375" customWidth="1"/>
    <col min="5" max="5" width="3" customWidth="1"/>
    <col min="6" max="6" width="19.7109375" customWidth="1"/>
    <col min="7" max="7" width="35.7109375" customWidth="1"/>
    <col min="8" max="8" width="72.140625" customWidth="1"/>
  </cols>
  <sheetData>
    <row r="1" spans="1:8" ht="17.25" customHeight="1" x14ac:dyDescent="0.2">
      <c r="A1" s="40" t="s">
        <v>3</v>
      </c>
      <c r="B1" s="40"/>
      <c r="C1" s="40"/>
      <c r="D1" s="40"/>
    </row>
    <row r="2" spans="1:8" x14ac:dyDescent="0.2">
      <c r="A2" s="40"/>
      <c r="B2" s="40"/>
      <c r="C2" s="40"/>
      <c r="D2" s="40"/>
      <c r="H2" s="1" t="s">
        <v>167</v>
      </c>
    </row>
    <row r="3" spans="1:8" x14ac:dyDescent="0.2">
      <c r="A3" s="39" t="s">
        <v>100</v>
      </c>
      <c r="B3" s="39"/>
      <c r="C3" s="39"/>
      <c r="D3" s="39"/>
      <c r="F3" s="64" t="s">
        <v>158</v>
      </c>
      <c r="G3" s="64" t="s">
        <v>159</v>
      </c>
      <c r="H3" s="64" t="s">
        <v>149</v>
      </c>
    </row>
    <row r="4" spans="1:8" x14ac:dyDescent="0.2">
      <c r="A4" s="12" t="s">
        <v>5</v>
      </c>
      <c r="B4" s="12" t="s">
        <v>97</v>
      </c>
      <c r="C4" s="12" t="s">
        <v>98</v>
      </c>
      <c r="D4" s="12" t="s">
        <v>99</v>
      </c>
      <c r="F4" s="61" t="s">
        <v>125</v>
      </c>
      <c r="G4" s="60" t="s">
        <v>126</v>
      </c>
      <c r="H4" s="62" t="s">
        <v>170</v>
      </c>
    </row>
    <row r="5" spans="1:8" x14ac:dyDescent="0.2">
      <c r="A5" s="12" t="s">
        <v>9</v>
      </c>
      <c r="B5" s="37">
        <v>229234000</v>
      </c>
      <c r="C5" s="37">
        <v>215639000</v>
      </c>
      <c r="D5" s="37">
        <v>233715000</v>
      </c>
      <c r="F5" s="61" t="s">
        <v>128</v>
      </c>
      <c r="G5" s="60" t="s">
        <v>129</v>
      </c>
      <c r="H5" s="62" t="s">
        <v>173</v>
      </c>
    </row>
    <row r="6" spans="1:8" x14ac:dyDescent="0.2">
      <c r="A6" s="12" t="s">
        <v>10</v>
      </c>
      <c r="B6" s="37">
        <v>141048000</v>
      </c>
      <c r="C6" s="37">
        <v>131376000</v>
      </c>
      <c r="D6" s="37">
        <v>140089000</v>
      </c>
      <c r="F6" s="61" t="s">
        <v>131</v>
      </c>
      <c r="G6" s="60" t="s">
        <v>132</v>
      </c>
      <c r="H6" s="62" t="s">
        <v>188</v>
      </c>
    </row>
    <row r="7" spans="1:8" s="2" customFormat="1" x14ac:dyDescent="0.2">
      <c r="A7" s="9" t="s">
        <v>11</v>
      </c>
      <c r="B7" s="42">
        <v>88186000</v>
      </c>
      <c r="C7" s="42">
        <v>84263000</v>
      </c>
      <c r="D7" s="42">
        <v>93626000</v>
      </c>
      <c r="F7" s="61" t="s">
        <v>134</v>
      </c>
      <c r="G7" s="60" t="s">
        <v>135</v>
      </c>
      <c r="H7" s="62" t="s">
        <v>163</v>
      </c>
    </row>
    <row r="8" spans="1:8" s="2" customFormat="1" ht="15.75" customHeight="1" x14ac:dyDescent="0.2">
      <c r="A8" s="41" t="s">
        <v>12</v>
      </c>
      <c r="B8" s="41"/>
      <c r="C8" s="41"/>
      <c r="D8" s="41"/>
      <c r="F8" s="61" t="s">
        <v>137</v>
      </c>
      <c r="G8" s="60" t="s">
        <v>138</v>
      </c>
      <c r="H8" s="62" t="s">
        <v>178</v>
      </c>
    </row>
    <row r="9" spans="1:8" x14ac:dyDescent="0.2">
      <c r="A9" s="12" t="s">
        <v>13</v>
      </c>
      <c r="B9" s="37">
        <v>11581000</v>
      </c>
      <c r="C9" s="37">
        <v>10045000</v>
      </c>
      <c r="D9" s="37">
        <v>8067000</v>
      </c>
      <c r="F9" s="61" t="s">
        <v>140</v>
      </c>
      <c r="G9" s="60" t="s">
        <v>141</v>
      </c>
      <c r="H9" s="60" t="s">
        <v>181</v>
      </c>
    </row>
    <row r="10" spans="1:8" x14ac:dyDescent="0.2">
      <c r="A10" s="12" t="s">
        <v>14</v>
      </c>
      <c r="B10" s="37">
        <v>15261000</v>
      </c>
      <c r="C10" s="37">
        <v>14194000</v>
      </c>
      <c r="D10" s="37">
        <v>14329000</v>
      </c>
      <c r="F10" s="61" t="s">
        <v>143</v>
      </c>
      <c r="G10" s="60" t="s">
        <v>144</v>
      </c>
      <c r="H10" s="62" t="s">
        <v>184</v>
      </c>
    </row>
    <row r="11" spans="1:8" x14ac:dyDescent="0.2">
      <c r="A11" s="12" t="s">
        <v>15</v>
      </c>
      <c r="B11" s="12" t="s">
        <v>0</v>
      </c>
      <c r="C11" s="12" t="s">
        <v>0</v>
      </c>
      <c r="D11" s="12" t="s">
        <v>0</v>
      </c>
    </row>
    <row r="12" spans="1:8" x14ac:dyDescent="0.2">
      <c r="A12" s="12" t="s">
        <v>16</v>
      </c>
      <c r="B12" s="12" t="s">
        <v>0</v>
      </c>
      <c r="C12" s="12" t="s">
        <v>0</v>
      </c>
      <c r="D12" s="12" t="s">
        <v>0</v>
      </c>
    </row>
    <row r="13" spans="1:8" s="2" customFormat="1" ht="16.5" customHeight="1" x14ac:dyDescent="0.2">
      <c r="A13" s="9" t="s">
        <v>17</v>
      </c>
      <c r="B13" s="42">
        <v>167890000</v>
      </c>
      <c r="C13" s="42">
        <v>155615000</v>
      </c>
      <c r="D13" s="42">
        <v>162485000</v>
      </c>
    </row>
    <row r="14" spans="1:8" x14ac:dyDescent="0.2">
      <c r="A14" s="12" t="s">
        <v>18</v>
      </c>
      <c r="B14" s="37">
        <v>61344000</v>
      </c>
      <c r="C14" s="37">
        <v>60024000</v>
      </c>
      <c r="D14" s="37">
        <v>71230000</v>
      </c>
      <c r="G14" s="1" t="s">
        <v>168</v>
      </c>
    </row>
    <row r="15" spans="1:8" ht="12.75" customHeight="1" x14ac:dyDescent="0.2">
      <c r="A15" s="38" t="s">
        <v>19</v>
      </c>
      <c r="B15" s="38"/>
      <c r="C15" s="38"/>
      <c r="D15" s="38"/>
      <c r="F15" s="64" t="s">
        <v>158</v>
      </c>
      <c r="G15" s="64" t="s">
        <v>159</v>
      </c>
      <c r="H15" s="64" t="s">
        <v>149</v>
      </c>
    </row>
    <row r="16" spans="1:8" x14ac:dyDescent="0.2">
      <c r="A16" s="12" t="s">
        <v>20</v>
      </c>
      <c r="B16" s="37">
        <v>2745000</v>
      </c>
      <c r="C16" s="37">
        <v>1348000</v>
      </c>
      <c r="D16" s="37">
        <v>1285000</v>
      </c>
      <c r="F16" s="61" t="s">
        <v>125</v>
      </c>
      <c r="G16" s="60" t="s">
        <v>126</v>
      </c>
      <c r="H16" s="62" t="s">
        <v>171</v>
      </c>
    </row>
    <row r="17" spans="1:8" x14ac:dyDescent="0.2">
      <c r="A17" s="12" t="s">
        <v>21</v>
      </c>
      <c r="B17" s="37">
        <v>61344000</v>
      </c>
      <c r="C17" s="37">
        <v>60024000</v>
      </c>
      <c r="D17" s="37">
        <v>71230000</v>
      </c>
      <c r="F17" s="61" t="s">
        <v>128</v>
      </c>
      <c r="G17" s="60" t="s">
        <v>129</v>
      </c>
      <c r="H17" s="62" t="s">
        <v>174</v>
      </c>
    </row>
    <row r="18" spans="1:8" x14ac:dyDescent="0.2">
      <c r="A18" s="12" t="s">
        <v>187</v>
      </c>
      <c r="B18" s="37">
        <v>-2323000</v>
      </c>
      <c r="C18" s="37">
        <v>-1456000</v>
      </c>
      <c r="D18" s="37">
        <v>-733000</v>
      </c>
      <c r="F18" s="61" t="s">
        <v>131</v>
      </c>
      <c r="G18" s="60" t="s">
        <v>132</v>
      </c>
      <c r="H18" s="62" t="s">
        <v>189</v>
      </c>
    </row>
    <row r="19" spans="1:8" x14ac:dyDescent="0.2">
      <c r="A19" s="12" t="s">
        <v>23</v>
      </c>
      <c r="B19" s="37">
        <v>64089000</v>
      </c>
      <c r="C19" s="37">
        <v>61372000</v>
      </c>
      <c r="D19" s="37">
        <v>72515000</v>
      </c>
      <c r="F19" s="61" t="s">
        <v>134</v>
      </c>
      <c r="G19" s="60" t="s">
        <v>135</v>
      </c>
      <c r="H19" s="62" t="s">
        <v>176</v>
      </c>
    </row>
    <row r="20" spans="1:8" x14ac:dyDescent="0.2">
      <c r="A20" s="12" t="s">
        <v>24</v>
      </c>
      <c r="B20" s="37">
        <v>15738000</v>
      </c>
      <c r="C20" s="37">
        <v>15685000</v>
      </c>
      <c r="D20" s="37">
        <v>19121000</v>
      </c>
      <c r="F20" s="61" t="s">
        <v>137</v>
      </c>
      <c r="G20" s="60" t="s">
        <v>138</v>
      </c>
      <c r="H20" s="62" t="s">
        <v>179</v>
      </c>
    </row>
    <row r="21" spans="1:8" x14ac:dyDescent="0.2">
      <c r="A21" s="12" t="s">
        <v>25</v>
      </c>
      <c r="B21" s="12" t="s">
        <v>0</v>
      </c>
      <c r="C21" s="12" t="s">
        <v>0</v>
      </c>
      <c r="D21" s="12" t="s">
        <v>0</v>
      </c>
      <c r="F21" s="61" t="s">
        <v>140</v>
      </c>
      <c r="G21" s="60" t="s">
        <v>141</v>
      </c>
      <c r="H21" s="60" t="s">
        <v>182</v>
      </c>
    </row>
    <row r="22" spans="1:8" s="2" customFormat="1" ht="17.25" customHeight="1" x14ac:dyDescent="0.2">
      <c r="A22" s="9" t="s">
        <v>26</v>
      </c>
      <c r="B22" s="42">
        <v>48351000</v>
      </c>
      <c r="C22" s="42">
        <v>45687000</v>
      </c>
      <c r="D22" s="42">
        <v>53394000</v>
      </c>
      <c r="F22" s="61" t="s">
        <v>143</v>
      </c>
      <c r="G22" s="60" t="s">
        <v>144</v>
      </c>
      <c r="H22" s="62" t="s">
        <v>185</v>
      </c>
    </row>
    <row r="23" spans="1:8" ht="12.75" customHeight="1" x14ac:dyDescent="0.2">
      <c r="A23" s="38" t="s">
        <v>27</v>
      </c>
      <c r="B23" s="38"/>
      <c r="C23" s="38"/>
      <c r="D23" s="38"/>
    </row>
    <row r="24" spans="1:8" x14ac:dyDescent="0.2">
      <c r="A24" s="12" t="s">
        <v>28</v>
      </c>
      <c r="B24" s="12" t="s">
        <v>0</v>
      </c>
      <c r="C24" s="12" t="s">
        <v>0</v>
      </c>
      <c r="D24" s="12" t="s">
        <v>0</v>
      </c>
    </row>
    <row r="25" spans="1:8" x14ac:dyDescent="0.2">
      <c r="A25" s="12" t="s">
        <v>29</v>
      </c>
      <c r="B25" s="12" t="s">
        <v>0</v>
      </c>
      <c r="C25" s="12" t="s">
        <v>0</v>
      </c>
      <c r="D25" s="12" t="s">
        <v>0</v>
      </c>
      <c r="G25" s="60" t="s">
        <v>169</v>
      </c>
    </row>
    <row r="26" spans="1:8" x14ac:dyDescent="0.2">
      <c r="A26" s="12" t="s">
        <v>30</v>
      </c>
      <c r="B26" s="12" t="s">
        <v>0</v>
      </c>
      <c r="C26" s="12" t="s">
        <v>0</v>
      </c>
      <c r="D26" s="12" t="s">
        <v>0</v>
      </c>
      <c r="F26" s="64" t="s">
        <v>158</v>
      </c>
      <c r="G26" s="64" t="s">
        <v>159</v>
      </c>
      <c r="H26" s="64" t="s">
        <v>149</v>
      </c>
    </row>
    <row r="27" spans="1:8" x14ac:dyDescent="0.2">
      <c r="A27" s="12" t="s">
        <v>31</v>
      </c>
      <c r="B27" s="12" t="s">
        <v>0</v>
      </c>
      <c r="C27" s="12" t="s">
        <v>0</v>
      </c>
      <c r="D27" s="12" t="s">
        <v>0</v>
      </c>
      <c r="F27" s="61" t="s">
        <v>125</v>
      </c>
      <c r="G27" s="60" t="s">
        <v>126</v>
      </c>
      <c r="H27" s="62" t="s">
        <v>172</v>
      </c>
    </row>
    <row r="28" spans="1:8" ht="12.75" customHeight="1" x14ac:dyDescent="0.2">
      <c r="A28" s="38" t="s">
        <v>32</v>
      </c>
      <c r="B28" s="38"/>
      <c r="C28" s="38"/>
      <c r="D28" s="38"/>
      <c r="F28" s="61" t="s">
        <v>128</v>
      </c>
      <c r="G28" s="60" t="s">
        <v>129</v>
      </c>
      <c r="H28" s="62" t="s">
        <v>175</v>
      </c>
    </row>
    <row r="29" spans="1:8" x14ac:dyDescent="0.2">
      <c r="A29" s="12" t="s">
        <v>32</v>
      </c>
      <c r="B29" s="37">
        <v>48351000</v>
      </c>
      <c r="C29" s="37">
        <v>45687000</v>
      </c>
      <c r="D29" s="37">
        <v>53394000</v>
      </c>
      <c r="F29" s="61" t="s">
        <v>131</v>
      </c>
      <c r="G29" s="60" t="s">
        <v>132</v>
      </c>
      <c r="H29" s="62" t="s">
        <v>190</v>
      </c>
    </row>
    <row r="30" spans="1:8" ht="26.25" customHeight="1" x14ac:dyDescent="0.2">
      <c r="A30" s="12" t="s">
        <v>33</v>
      </c>
      <c r="B30" s="12" t="s">
        <v>0</v>
      </c>
      <c r="C30" s="12" t="s">
        <v>0</v>
      </c>
      <c r="D30" s="12" t="s">
        <v>0</v>
      </c>
      <c r="F30" s="61" t="s">
        <v>134</v>
      </c>
      <c r="G30" s="60" t="s">
        <v>135</v>
      </c>
      <c r="H30" s="62" t="s">
        <v>177</v>
      </c>
    </row>
    <row r="31" spans="1:8" ht="19.5" customHeight="1" x14ac:dyDescent="0.2">
      <c r="A31" s="12" t="s">
        <v>34</v>
      </c>
      <c r="B31" s="37">
        <v>48351000</v>
      </c>
      <c r="C31" s="37">
        <v>45687000</v>
      </c>
      <c r="D31" s="37">
        <v>53394000</v>
      </c>
      <c r="F31" s="61" t="s">
        <v>137</v>
      </c>
      <c r="G31" s="60" t="s">
        <v>138</v>
      </c>
      <c r="H31" s="62" t="s">
        <v>180</v>
      </c>
    </row>
    <row r="32" spans="1:8" x14ac:dyDescent="0.2">
      <c r="F32" s="61" t="s">
        <v>140</v>
      </c>
      <c r="G32" s="60" t="s">
        <v>141</v>
      </c>
      <c r="H32" s="60" t="s">
        <v>183</v>
      </c>
    </row>
    <row r="33" spans="6:8" x14ac:dyDescent="0.2">
      <c r="F33" s="61" t="s">
        <v>143</v>
      </c>
      <c r="G33" s="60" t="s">
        <v>144</v>
      </c>
      <c r="H33" s="62" t="s">
        <v>186</v>
      </c>
    </row>
  </sheetData>
  <mergeCells count="6">
    <mergeCell ref="A8:D8"/>
    <mergeCell ref="A15:D15"/>
    <mergeCell ref="A23:D23"/>
    <mergeCell ref="A28:D28"/>
    <mergeCell ref="A3:D3"/>
    <mergeCell ref="A1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opLeftCell="A14" workbookViewId="0">
      <selection activeCell="H35" sqref="H35"/>
    </sheetView>
  </sheetViews>
  <sheetFormatPr defaultRowHeight="12.75" x14ac:dyDescent="0.2"/>
  <cols>
    <col min="1" max="1" width="36.85546875" customWidth="1"/>
    <col min="2" max="2" width="15.85546875" customWidth="1"/>
    <col min="3" max="3" width="14.140625" customWidth="1"/>
    <col min="4" max="4" width="12.5703125" customWidth="1"/>
    <col min="7" max="7" width="17.28515625" customWidth="1"/>
  </cols>
  <sheetData>
    <row r="1" spans="1:4" ht="17.25" customHeight="1" x14ac:dyDescent="0.2">
      <c r="A1" s="40" t="s">
        <v>35</v>
      </c>
      <c r="B1" s="40"/>
      <c r="C1" s="40"/>
      <c r="D1" s="40"/>
    </row>
    <row r="2" spans="1:4" x14ac:dyDescent="0.2">
      <c r="A2" s="40"/>
      <c r="B2" s="40"/>
      <c r="C2" s="40"/>
      <c r="D2" s="40"/>
    </row>
    <row r="3" spans="1:4" x14ac:dyDescent="0.2">
      <c r="A3" s="39" t="s">
        <v>4</v>
      </c>
      <c r="B3" s="39"/>
      <c r="C3" s="39"/>
      <c r="D3" s="39"/>
    </row>
    <row r="4" spans="1:4" x14ac:dyDescent="0.2">
      <c r="A4" s="12" t="s">
        <v>36</v>
      </c>
      <c r="B4" s="12" t="s">
        <v>97</v>
      </c>
      <c r="C4" s="12" t="s">
        <v>98</v>
      </c>
      <c r="D4" s="12" t="s">
        <v>99</v>
      </c>
    </row>
    <row r="5" spans="1:4" s="2" customFormat="1" ht="12.75" customHeight="1" x14ac:dyDescent="0.2">
      <c r="A5" s="41" t="s">
        <v>37</v>
      </c>
      <c r="B5" s="41"/>
      <c r="C5" s="41"/>
      <c r="D5" s="41"/>
    </row>
    <row r="6" spans="1:4" x14ac:dyDescent="0.2">
      <c r="A6" s="12" t="s">
        <v>38</v>
      </c>
      <c r="B6" s="37">
        <v>20289000</v>
      </c>
      <c r="C6" s="37">
        <v>20484000</v>
      </c>
      <c r="D6" s="37">
        <v>21120000</v>
      </c>
    </row>
    <row r="7" spans="1:4" x14ac:dyDescent="0.2">
      <c r="A7" s="12" t="s">
        <v>39</v>
      </c>
      <c r="B7" s="37">
        <v>53892000</v>
      </c>
      <c r="C7" s="37">
        <v>46671000</v>
      </c>
      <c r="D7" s="37">
        <v>20481000</v>
      </c>
    </row>
    <row r="8" spans="1:4" x14ac:dyDescent="0.2">
      <c r="A8" s="12" t="s">
        <v>40</v>
      </c>
      <c r="B8" s="37">
        <v>35673000</v>
      </c>
      <c r="C8" s="37">
        <v>29299000</v>
      </c>
      <c r="D8" s="37">
        <v>30343000</v>
      </c>
    </row>
    <row r="9" spans="1:4" x14ac:dyDescent="0.2">
      <c r="A9" s="12" t="s">
        <v>1</v>
      </c>
      <c r="B9" s="37">
        <v>4855000</v>
      </c>
      <c r="C9" s="37">
        <v>2132000</v>
      </c>
      <c r="D9" s="37">
        <v>2349000</v>
      </c>
    </row>
    <row r="10" spans="1:4" x14ac:dyDescent="0.2">
      <c r="A10" s="12" t="s">
        <v>41</v>
      </c>
      <c r="B10" s="37">
        <v>13936000</v>
      </c>
      <c r="C10" s="37">
        <v>8283000</v>
      </c>
      <c r="D10" s="37">
        <v>14691000</v>
      </c>
    </row>
    <row r="11" spans="1:4" s="2" customFormat="1" ht="16.5" customHeight="1" x14ac:dyDescent="0.2">
      <c r="A11" s="9" t="s">
        <v>42</v>
      </c>
      <c r="B11" s="42">
        <v>128645000</v>
      </c>
      <c r="C11" s="42">
        <v>106869000</v>
      </c>
      <c r="D11" s="42">
        <v>89378000</v>
      </c>
    </row>
    <row r="12" spans="1:4" x14ac:dyDescent="0.2">
      <c r="A12" s="12" t="s">
        <v>43</v>
      </c>
      <c r="B12" s="37">
        <v>194714000</v>
      </c>
      <c r="C12" s="37">
        <v>170430000</v>
      </c>
      <c r="D12" s="37">
        <v>164065000</v>
      </c>
    </row>
    <row r="13" spans="1:4" x14ac:dyDescent="0.2">
      <c r="A13" s="12" t="s">
        <v>44</v>
      </c>
      <c r="B13" s="37">
        <v>33783000</v>
      </c>
      <c r="C13" s="37">
        <v>27010000</v>
      </c>
      <c r="D13" s="37">
        <v>22471000</v>
      </c>
    </row>
    <row r="14" spans="1:4" x14ac:dyDescent="0.2">
      <c r="A14" s="12" t="s">
        <v>45</v>
      </c>
      <c r="B14" s="12" t="s">
        <v>0</v>
      </c>
      <c r="C14" s="37">
        <v>5414000</v>
      </c>
      <c r="D14" s="37">
        <v>5116000</v>
      </c>
    </row>
    <row r="15" spans="1:4" x14ac:dyDescent="0.2">
      <c r="A15" s="12" t="s">
        <v>46</v>
      </c>
      <c r="B15" s="12" t="s">
        <v>0</v>
      </c>
      <c r="C15" s="37">
        <v>3206000</v>
      </c>
      <c r="D15" s="37">
        <v>3893000</v>
      </c>
    </row>
    <row r="16" spans="1:4" x14ac:dyDescent="0.2">
      <c r="A16" s="12" t="s">
        <v>47</v>
      </c>
      <c r="B16" s="12" t="s">
        <v>0</v>
      </c>
      <c r="C16" s="12" t="s">
        <v>0</v>
      </c>
      <c r="D16" s="12" t="s">
        <v>0</v>
      </c>
    </row>
    <row r="17" spans="1:11" x14ac:dyDescent="0.2">
      <c r="A17" s="12" t="s">
        <v>48</v>
      </c>
      <c r="B17" s="37">
        <v>18177000</v>
      </c>
      <c r="C17" s="37">
        <v>8757000</v>
      </c>
      <c r="D17" s="37">
        <v>5422000</v>
      </c>
    </row>
    <row r="18" spans="1:11" x14ac:dyDescent="0.2">
      <c r="A18" s="12" t="s">
        <v>49</v>
      </c>
      <c r="B18" s="12" t="s">
        <v>0</v>
      </c>
      <c r="C18" s="12" t="s">
        <v>0</v>
      </c>
      <c r="D18" s="12" t="s">
        <v>0</v>
      </c>
    </row>
    <row r="19" spans="1:11" s="2" customFormat="1" ht="19.5" customHeight="1" x14ac:dyDescent="0.2">
      <c r="A19" s="9" t="s">
        <v>50</v>
      </c>
      <c r="B19" s="42">
        <v>375319000</v>
      </c>
      <c r="C19" s="42">
        <v>321686000</v>
      </c>
      <c r="D19" s="42">
        <v>290345000</v>
      </c>
    </row>
    <row r="20" spans="1:11" s="2" customFormat="1" ht="12.75" customHeight="1" x14ac:dyDescent="0.2">
      <c r="A20" s="41" t="s">
        <v>51</v>
      </c>
      <c r="B20" s="41"/>
      <c r="C20" s="41"/>
      <c r="D20" s="41"/>
    </row>
    <row r="21" spans="1:11" x14ac:dyDescent="0.2">
      <c r="A21" s="12" t="s">
        <v>52</v>
      </c>
      <c r="B21" s="37">
        <v>44242000</v>
      </c>
      <c r="C21" s="37">
        <v>37294000</v>
      </c>
      <c r="D21" s="37">
        <v>35490000</v>
      </c>
    </row>
    <row r="22" spans="1:11" x14ac:dyDescent="0.2">
      <c r="A22" s="12" t="s">
        <v>53</v>
      </c>
      <c r="B22" s="37">
        <v>6496000</v>
      </c>
      <c r="C22" s="37">
        <v>3500000</v>
      </c>
      <c r="D22" s="37">
        <v>2513000</v>
      </c>
    </row>
    <row r="23" spans="1:11" x14ac:dyDescent="0.2">
      <c r="A23" s="12" t="s">
        <v>54</v>
      </c>
      <c r="B23" s="37">
        <v>38099000</v>
      </c>
      <c r="C23" s="37">
        <v>8243000</v>
      </c>
      <c r="D23" s="37">
        <v>10939000</v>
      </c>
    </row>
    <row r="24" spans="1:11" s="2" customFormat="1" ht="15" customHeight="1" x14ac:dyDescent="0.2">
      <c r="A24" s="9" t="s">
        <v>55</v>
      </c>
      <c r="B24" s="42">
        <v>100814000</v>
      </c>
      <c r="C24" s="42">
        <v>79006000</v>
      </c>
      <c r="D24" s="42">
        <v>80610000</v>
      </c>
    </row>
    <row r="25" spans="1:11" x14ac:dyDescent="0.2">
      <c r="A25" s="12" t="s">
        <v>56</v>
      </c>
      <c r="B25" s="37">
        <v>97207000</v>
      </c>
      <c r="C25" s="37">
        <v>75427000</v>
      </c>
      <c r="D25" s="37">
        <v>53329000</v>
      </c>
    </row>
    <row r="26" spans="1:11" x14ac:dyDescent="0.2">
      <c r="A26" s="12" t="s">
        <v>57</v>
      </c>
      <c r="B26" s="37">
        <v>43251000</v>
      </c>
      <c r="C26" s="37">
        <v>39004000</v>
      </c>
      <c r="D26" s="37">
        <v>37051000</v>
      </c>
    </row>
    <row r="27" spans="1:11" x14ac:dyDescent="0.2">
      <c r="A27" s="12" t="s">
        <v>58</v>
      </c>
      <c r="B27" s="12" t="s">
        <v>0</v>
      </c>
      <c r="C27" s="12" t="s">
        <v>0</v>
      </c>
      <c r="D27" s="12" t="s">
        <v>0</v>
      </c>
    </row>
    <row r="28" spans="1:11" x14ac:dyDescent="0.2">
      <c r="A28" s="12" t="s">
        <v>25</v>
      </c>
      <c r="B28" s="12" t="s">
        <v>0</v>
      </c>
      <c r="C28" s="12" t="s">
        <v>0</v>
      </c>
      <c r="D28" s="12" t="s">
        <v>0</v>
      </c>
    </row>
    <row r="29" spans="1:11" x14ac:dyDescent="0.2">
      <c r="A29" s="12" t="s">
        <v>59</v>
      </c>
      <c r="B29" s="12" t="s">
        <v>0</v>
      </c>
      <c r="C29" s="12" t="s">
        <v>0</v>
      </c>
      <c r="D29" s="12" t="s">
        <v>0</v>
      </c>
    </row>
    <row r="30" spans="1:11" s="2" customFormat="1" ht="18" customHeight="1" x14ac:dyDescent="0.2">
      <c r="A30" s="9" t="s">
        <v>60</v>
      </c>
      <c r="B30" s="42">
        <v>241272000</v>
      </c>
      <c r="C30" s="42">
        <v>193437000</v>
      </c>
      <c r="D30" s="42">
        <v>170990000</v>
      </c>
    </row>
    <row r="31" spans="1:11" ht="12.75" customHeight="1" x14ac:dyDescent="0.25">
      <c r="A31" s="38" t="s">
        <v>61</v>
      </c>
      <c r="B31" s="38"/>
      <c r="C31" s="38"/>
      <c r="D31" s="38"/>
      <c r="G31" s="43" t="s">
        <v>102</v>
      </c>
      <c r="H31" s="44"/>
      <c r="I31" s="44"/>
      <c r="J31" s="44"/>
      <c r="K31" s="44"/>
    </row>
    <row r="32" spans="1:11" ht="15" x14ac:dyDescent="0.25">
      <c r="A32" s="12" t="s">
        <v>62</v>
      </c>
      <c r="B32" s="12" t="s">
        <v>0</v>
      </c>
      <c r="C32" s="12" t="s">
        <v>0</v>
      </c>
      <c r="D32" s="12" t="s">
        <v>0</v>
      </c>
      <c r="G32" s="43" t="s">
        <v>103</v>
      </c>
      <c r="H32" s="44"/>
      <c r="I32" s="44"/>
      <c r="J32" s="44"/>
      <c r="K32" s="44"/>
    </row>
    <row r="33" spans="1:11" ht="15" x14ac:dyDescent="0.25">
      <c r="A33" s="12" t="s">
        <v>63</v>
      </c>
      <c r="B33" s="12" t="s">
        <v>0</v>
      </c>
      <c r="C33" s="12" t="s">
        <v>0</v>
      </c>
      <c r="D33" s="12" t="s">
        <v>0</v>
      </c>
      <c r="G33" s="43" t="s">
        <v>104</v>
      </c>
      <c r="H33" s="44"/>
      <c r="I33" s="44"/>
      <c r="J33" s="44"/>
      <c r="K33" s="44"/>
    </row>
    <row r="34" spans="1:11" ht="15" x14ac:dyDescent="0.25">
      <c r="A34" s="12" t="s">
        <v>64</v>
      </c>
      <c r="B34" s="12" t="s">
        <v>0</v>
      </c>
      <c r="C34" s="12" t="s">
        <v>0</v>
      </c>
      <c r="D34" s="12" t="s">
        <v>0</v>
      </c>
      <c r="G34" s="43" t="s">
        <v>105</v>
      </c>
      <c r="H34" s="44"/>
      <c r="I34" s="44"/>
      <c r="J34" s="44"/>
      <c r="K34" s="44"/>
    </row>
    <row r="35" spans="1:11" x14ac:dyDescent="0.2">
      <c r="A35" s="12" t="s">
        <v>65</v>
      </c>
      <c r="B35" s="37">
        <v>35867000</v>
      </c>
      <c r="C35" s="37">
        <v>31251000</v>
      </c>
      <c r="D35" s="37">
        <v>27416000</v>
      </c>
    </row>
    <row r="36" spans="1:11" x14ac:dyDescent="0.2">
      <c r="A36" s="12" t="s">
        <v>66</v>
      </c>
      <c r="B36" s="37">
        <v>98330000</v>
      </c>
      <c r="C36" s="37">
        <v>96364000</v>
      </c>
      <c r="D36" s="37">
        <v>92284000</v>
      </c>
    </row>
    <row r="37" spans="1:11" x14ac:dyDescent="0.2">
      <c r="A37" s="12" t="s">
        <v>67</v>
      </c>
      <c r="B37" s="37">
        <v>-150000</v>
      </c>
      <c r="C37" s="37">
        <v>634000</v>
      </c>
      <c r="D37" s="37">
        <v>-345000</v>
      </c>
    </row>
    <row r="38" spans="1:11" x14ac:dyDescent="0.2">
      <c r="A38" s="12" t="s">
        <v>68</v>
      </c>
      <c r="B38" s="12" t="s">
        <v>0</v>
      </c>
      <c r="C38" s="12" t="s">
        <v>0</v>
      </c>
      <c r="D38" s="12" t="s">
        <v>0</v>
      </c>
    </row>
    <row r="39" spans="1:11" x14ac:dyDescent="0.2">
      <c r="A39" s="12" t="s">
        <v>69</v>
      </c>
      <c r="B39" s="37">
        <v>-150000</v>
      </c>
      <c r="C39" s="37">
        <v>634000</v>
      </c>
      <c r="D39" s="37">
        <v>-345000</v>
      </c>
    </row>
    <row r="40" spans="1:11" s="2" customFormat="1" x14ac:dyDescent="0.2">
      <c r="A40" s="9" t="s">
        <v>70</v>
      </c>
      <c r="B40" s="42">
        <v>134047000</v>
      </c>
      <c r="C40" s="42">
        <v>128249000</v>
      </c>
      <c r="D40" s="42">
        <v>119355000</v>
      </c>
    </row>
    <row r="41" spans="1:11" x14ac:dyDescent="0.2">
      <c r="A41" s="12" t="s">
        <v>71</v>
      </c>
      <c r="B41" s="37">
        <v>134047000</v>
      </c>
      <c r="C41" s="37">
        <v>119629000</v>
      </c>
      <c r="D41" s="37">
        <v>110346000</v>
      </c>
    </row>
  </sheetData>
  <mergeCells count="5">
    <mergeCell ref="A5:D5"/>
    <mergeCell ref="A20:D20"/>
    <mergeCell ref="A31:D31"/>
    <mergeCell ref="A3:D3"/>
    <mergeCell ref="A1: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F18" sqref="F18"/>
    </sheetView>
  </sheetViews>
  <sheetFormatPr defaultRowHeight="12.75" x14ac:dyDescent="0.2"/>
  <cols>
    <col min="1" max="1" width="43.140625" customWidth="1"/>
    <col min="2" max="2" width="13" customWidth="1"/>
    <col min="3" max="3" width="13.28515625" customWidth="1"/>
    <col min="4" max="4" width="15.140625" customWidth="1"/>
  </cols>
  <sheetData>
    <row r="1" spans="1:4" ht="17.25" x14ac:dyDescent="0.2">
      <c r="A1" s="36" t="s">
        <v>101</v>
      </c>
    </row>
    <row r="3" spans="1:4" x14ac:dyDescent="0.2">
      <c r="A3" s="1" t="s">
        <v>4</v>
      </c>
    </row>
    <row r="4" spans="1:4" x14ac:dyDescent="0.2">
      <c r="A4" s="12" t="s">
        <v>36</v>
      </c>
      <c r="B4" s="12" t="s">
        <v>97</v>
      </c>
      <c r="C4" s="12" t="s">
        <v>98</v>
      </c>
      <c r="D4" s="12" t="s">
        <v>99</v>
      </c>
    </row>
    <row r="5" spans="1:4" x14ac:dyDescent="0.2">
      <c r="A5" s="12" t="s">
        <v>32</v>
      </c>
      <c r="B5" s="37">
        <v>48351000</v>
      </c>
      <c r="C5" s="37">
        <v>45687000</v>
      </c>
      <c r="D5" s="37">
        <v>53394000</v>
      </c>
    </row>
    <row r="6" spans="1:4" ht="25.5" customHeight="1" x14ac:dyDescent="0.2">
      <c r="A6" s="38" t="s">
        <v>72</v>
      </c>
      <c r="B6" s="38"/>
      <c r="C6" s="38"/>
      <c r="D6" s="38"/>
    </row>
    <row r="7" spans="1:4" x14ac:dyDescent="0.2">
      <c r="A7" s="12" t="s">
        <v>73</v>
      </c>
      <c r="B7" s="37">
        <v>10157000</v>
      </c>
      <c r="C7" s="37">
        <v>10505000</v>
      </c>
      <c r="D7" s="37">
        <v>11257000</v>
      </c>
    </row>
    <row r="8" spans="1:4" x14ac:dyDescent="0.2">
      <c r="A8" s="12" t="s">
        <v>74</v>
      </c>
      <c r="B8" s="37">
        <v>10640000</v>
      </c>
      <c r="C8" s="37">
        <v>9634000</v>
      </c>
      <c r="D8" s="37">
        <v>5353000</v>
      </c>
    </row>
    <row r="9" spans="1:4" x14ac:dyDescent="0.2">
      <c r="A9" s="12" t="s">
        <v>75</v>
      </c>
      <c r="B9" s="37">
        <v>-2093000</v>
      </c>
      <c r="C9" s="37">
        <v>527000</v>
      </c>
      <c r="D9" s="37">
        <v>417000</v>
      </c>
    </row>
    <row r="10" spans="1:4" x14ac:dyDescent="0.2">
      <c r="A10" s="12" t="s">
        <v>76</v>
      </c>
      <c r="B10" s="37">
        <v>8340000</v>
      </c>
      <c r="C10" s="37">
        <v>563000</v>
      </c>
      <c r="D10" s="37">
        <v>6043000</v>
      </c>
    </row>
    <row r="11" spans="1:4" x14ac:dyDescent="0.2">
      <c r="A11" s="12" t="s">
        <v>77</v>
      </c>
      <c r="B11" s="37">
        <v>-2723000</v>
      </c>
      <c r="C11" s="37">
        <v>217000</v>
      </c>
      <c r="D11" s="37">
        <v>-238000</v>
      </c>
    </row>
    <row r="12" spans="1:4" x14ac:dyDescent="0.2">
      <c r="A12" s="12" t="s">
        <v>78</v>
      </c>
      <c r="B12" s="37">
        <v>-8447000</v>
      </c>
      <c r="C12" s="37">
        <v>-902000</v>
      </c>
      <c r="D12" s="37">
        <v>5040000</v>
      </c>
    </row>
    <row r="13" spans="1:4" s="2" customFormat="1" x14ac:dyDescent="0.2">
      <c r="A13" s="9" t="s">
        <v>79</v>
      </c>
      <c r="B13" s="42">
        <v>64225000</v>
      </c>
      <c r="C13" s="42">
        <v>66231000</v>
      </c>
      <c r="D13" s="42">
        <v>81266000</v>
      </c>
    </row>
    <row r="14" spans="1:4" ht="25.5" customHeight="1" x14ac:dyDescent="0.2">
      <c r="A14" s="38" t="s">
        <v>80</v>
      </c>
      <c r="B14" s="38"/>
      <c r="C14" s="38"/>
      <c r="D14" s="38"/>
    </row>
    <row r="15" spans="1:4" x14ac:dyDescent="0.2">
      <c r="A15" s="12" t="s">
        <v>81</v>
      </c>
      <c r="B15" s="37">
        <v>-12451000</v>
      </c>
      <c r="C15" s="37">
        <v>-12734000</v>
      </c>
      <c r="D15" s="37">
        <v>-11247000</v>
      </c>
    </row>
    <row r="16" spans="1:4" x14ac:dyDescent="0.2">
      <c r="A16" s="12" t="s">
        <v>82</v>
      </c>
      <c r="B16" s="37">
        <v>-33542000</v>
      </c>
      <c r="C16" s="37">
        <v>-32022000</v>
      </c>
      <c r="D16" s="37">
        <v>-44417000</v>
      </c>
    </row>
    <row r="17" spans="1:4" x14ac:dyDescent="0.2">
      <c r="A17" s="12" t="s">
        <v>83</v>
      </c>
      <c r="B17" s="37">
        <v>-124000</v>
      </c>
      <c r="C17" s="37">
        <v>-924000</v>
      </c>
      <c r="D17" s="37">
        <v>-26000</v>
      </c>
    </row>
    <row r="18" spans="1:4" s="2" customFormat="1" x14ac:dyDescent="0.2">
      <c r="A18" s="9" t="s">
        <v>84</v>
      </c>
      <c r="B18" s="42">
        <v>-46446000</v>
      </c>
      <c r="C18" s="42">
        <v>-45977000</v>
      </c>
      <c r="D18" s="42">
        <v>-56274000</v>
      </c>
    </row>
    <row r="19" spans="1:4" ht="25.5" customHeight="1" x14ac:dyDescent="0.2">
      <c r="A19" s="38" t="s">
        <v>85</v>
      </c>
      <c r="B19" s="38"/>
      <c r="C19" s="38"/>
      <c r="D19" s="38"/>
    </row>
    <row r="20" spans="1:4" x14ac:dyDescent="0.2">
      <c r="A20" s="12" t="s">
        <v>86</v>
      </c>
      <c r="B20" s="37">
        <v>-12769000</v>
      </c>
      <c r="C20" s="37">
        <v>-12150000</v>
      </c>
      <c r="D20" s="37">
        <v>-11561000</v>
      </c>
    </row>
    <row r="21" spans="1:4" x14ac:dyDescent="0.2">
      <c r="A21" s="12" t="s">
        <v>87</v>
      </c>
      <c r="B21" s="12" t="s">
        <v>0</v>
      </c>
      <c r="C21" s="12" t="s">
        <v>0</v>
      </c>
      <c r="D21" s="12" t="s">
        <v>0</v>
      </c>
    </row>
    <row r="22" spans="1:4" x14ac:dyDescent="0.2">
      <c r="A22" s="12" t="s">
        <v>88</v>
      </c>
      <c r="B22" s="37">
        <v>29014000</v>
      </c>
      <c r="C22" s="37">
        <v>22057000</v>
      </c>
      <c r="D22" s="37">
        <v>29305000</v>
      </c>
    </row>
    <row r="23" spans="1:4" ht="25.5" x14ac:dyDescent="0.2">
      <c r="A23" s="12" t="s">
        <v>89</v>
      </c>
      <c r="B23" s="12" t="s">
        <v>0</v>
      </c>
      <c r="C23" s="12" t="s">
        <v>0</v>
      </c>
      <c r="D23" s="37">
        <v>749000</v>
      </c>
    </row>
    <row r="24" spans="1:4" s="2" customFormat="1" x14ac:dyDescent="0.2">
      <c r="A24" s="9" t="s">
        <v>90</v>
      </c>
      <c r="B24" s="42">
        <v>-17974000</v>
      </c>
      <c r="C24" s="42">
        <v>-20890000</v>
      </c>
      <c r="D24" s="42">
        <v>-17716000</v>
      </c>
    </row>
    <row r="25" spans="1:4" x14ac:dyDescent="0.2">
      <c r="A25" s="12" t="s">
        <v>91</v>
      </c>
      <c r="B25" s="12" t="s">
        <v>0</v>
      </c>
      <c r="C25" s="12" t="s">
        <v>0</v>
      </c>
      <c r="D25" s="12" t="s">
        <v>0</v>
      </c>
    </row>
    <row r="26" spans="1:4" x14ac:dyDescent="0.2">
      <c r="A26" s="12" t="s">
        <v>92</v>
      </c>
      <c r="B26" s="37">
        <v>-195000</v>
      </c>
      <c r="C26" s="37">
        <v>-636000</v>
      </c>
      <c r="D26" s="37">
        <v>7276000</v>
      </c>
    </row>
  </sheetData>
  <mergeCells count="3">
    <mergeCell ref="A6:D6"/>
    <mergeCell ref="A14:D14"/>
    <mergeCell ref="A19:D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9" workbookViewId="0">
      <selection activeCell="A13" sqref="A13"/>
    </sheetView>
  </sheetViews>
  <sheetFormatPr defaultRowHeight="12.75" x14ac:dyDescent="0.2"/>
  <cols>
    <col min="1" max="1" width="14.5703125" customWidth="1"/>
    <col min="2" max="2" width="25.7109375" style="48" customWidth="1"/>
    <col min="9" max="9" width="24.140625" customWidth="1"/>
  </cols>
  <sheetData>
    <row r="1" spans="1:15" x14ac:dyDescent="0.2">
      <c r="A1" s="45" t="s">
        <v>106</v>
      </c>
      <c r="B1" s="50" t="s">
        <v>111</v>
      </c>
      <c r="C1" s="45" t="s">
        <v>107</v>
      </c>
      <c r="D1" s="45" t="s">
        <v>108</v>
      </c>
      <c r="E1" s="45" t="s">
        <v>109</v>
      </c>
      <c r="F1" s="45" t="s">
        <v>110</v>
      </c>
    </row>
    <row r="2" spans="1:15" x14ac:dyDescent="0.2">
      <c r="A2" s="46">
        <v>42005</v>
      </c>
      <c r="B2" s="49">
        <v>117.160004</v>
      </c>
      <c r="C2" s="47">
        <v>111.389999</v>
      </c>
      <c r="D2" s="45">
        <v>120</v>
      </c>
      <c r="E2" s="45">
        <v>104.629997</v>
      </c>
      <c r="F2" s="45">
        <v>109.266068</v>
      </c>
    </row>
    <row r="3" spans="1:15" x14ac:dyDescent="0.2">
      <c r="A3" s="46">
        <v>42036</v>
      </c>
      <c r="B3" s="49">
        <v>128.46000699999999</v>
      </c>
      <c r="C3" s="45">
        <v>118.050003</v>
      </c>
      <c r="D3" s="45">
        <v>133.60000600000001</v>
      </c>
      <c r="E3" s="45">
        <v>116.08000199999999</v>
      </c>
      <c r="F3" s="45">
        <v>119.80471</v>
      </c>
    </row>
    <row r="4" spans="1:15" x14ac:dyDescent="0.2">
      <c r="A4" s="46">
        <v>42064</v>
      </c>
      <c r="B4" s="49">
        <v>124.43</v>
      </c>
      <c r="C4" s="45">
        <v>129.25</v>
      </c>
      <c r="D4" s="45">
        <v>130.279999</v>
      </c>
      <c r="E4" s="45">
        <v>121.629997</v>
      </c>
      <c r="F4" s="45">
        <v>116.504211</v>
      </c>
      <c r="I4" s="58" t="s">
        <v>116</v>
      </c>
      <c r="J4" s="58"/>
      <c r="K4" s="58"/>
      <c r="L4" s="58"/>
      <c r="M4" s="58"/>
      <c r="N4" s="58"/>
      <c r="O4" s="58"/>
    </row>
    <row r="5" spans="1:15" x14ac:dyDescent="0.2">
      <c r="A5" s="46">
        <v>42095</v>
      </c>
      <c r="B5" s="49">
        <v>125.150002</v>
      </c>
      <c r="C5" s="45">
        <v>124.82</v>
      </c>
      <c r="D5" s="45">
        <v>134.53999300000001</v>
      </c>
      <c r="E5" s="45">
        <v>123.099998</v>
      </c>
      <c r="F5" s="45">
        <v>117.178352</v>
      </c>
      <c r="I5" s="59">
        <f>(B2-B37)/B37</f>
        <v>-0.30768772221681079</v>
      </c>
      <c r="J5" s="59"/>
      <c r="K5" s="59"/>
      <c r="L5" s="59"/>
      <c r="M5" s="59"/>
      <c r="N5" s="59"/>
      <c r="O5" s="59"/>
    </row>
    <row r="6" spans="1:15" x14ac:dyDescent="0.2">
      <c r="A6" s="46">
        <v>42125</v>
      </c>
      <c r="B6" s="49">
        <v>130.279999</v>
      </c>
      <c r="C6" s="45">
        <v>126.099998</v>
      </c>
      <c r="D6" s="45">
        <v>132.970001</v>
      </c>
      <c r="E6" s="45">
        <v>123.360001</v>
      </c>
      <c r="F6" s="45">
        <v>121.981583</v>
      </c>
    </row>
    <row r="7" spans="1:15" x14ac:dyDescent="0.2">
      <c r="A7" s="46">
        <v>42156</v>
      </c>
      <c r="B7" s="49">
        <v>125.43</v>
      </c>
      <c r="C7" s="45">
        <v>130.279999</v>
      </c>
      <c r="D7" s="45">
        <v>131.38999899999999</v>
      </c>
      <c r="E7" s="45">
        <v>124.480003</v>
      </c>
      <c r="F7" s="45">
        <v>117.931068</v>
      </c>
    </row>
    <row r="8" spans="1:15" x14ac:dyDescent="0.2">
      <c r="A8" s="46">
        <v>42186</v>
      </c>
      <c r="B8" s="49">
        <v>121.300003</v>
      </c>
      <c r="C8" s="45">
        <v>126.900002</v>
      </c>
      <c r="D8" s="45">
        <v>132.970001</v>
      </c>
      <c r="E8" s="45">
        <v>119.220001</v>
      </c>
      <c r="F8" s="45">
        <v>114.047997</v>
      </c>
      <c r="I8" s="2" t="s">
        <v>117</v>
      </c>
    </row>
    <row r="9" spans="1:15" x14ac:dyDescent="0.2">
      <c r="A9" s="46">
        <v>42217</v>
      </c>
      <c r="B9" s="49">
        <v>112.91999800000001</v>
      </c>
      <c r="C9" s="45">
        <v>121.5</v>
      </c>
      <c r="D9" s="45">
        <v>122.57</v>
      </c>
      <c r="E9" s="45">
        <v>92</v>
      </c>
      <c r="F9" s="45">
        <v>106.168999</v>
      </c>
      <c r="I9" s="1" t="s">
        <v>118</v>
      </c>
    </row>
    <row r="10" spans="1:15" x14ac:dyDescent="0.2">
      <c r="A10" s="46">
        <v>42248</v>
      </c>
      <c r="B10" s="49">
        <v>110.300003</v>
      </c>
      <c r="C10" s="45">
        <v>110.150002</v>
      </c>
      <c r="D10" s="45">
        <v>116.889999</v>
      </c>
      <c r="E10" s="45">
        <v>107.360001</v>
      </c>
      <c r="F10" s="45">
        <v>104.175049</v>
      </c>
      <c r="I10" s="1" t="s">
        <v>119</v>
      </c>
    </row>
    <row r="11" spans="1:15" x14ac:dyDescent="0.2">
      <c r="A11" s="46">
        <v>42278</v>
      </c>
      <c r="B11" s="49">
        <v>119.5</v>
      </c>
      <c r="C11" s="45">
        <v>109.07</v>
      </c>
      <c r="D11" s="45">
        <v>121.220001</v>
      </c>
      <c r="E11" s="45">
        <v>107.30999799999999</v>
      </c>
      <c r="F11" s="45">
        <v>112.864182</v>
      </c>
      <c r="I11" s="1" t="s">
        <v>120</v>
      </c>
    </row>
    <row r="12" spans="1:15" x14ac:dyDescent="0.2">
      <c r="A12" s="46">
        <v>42309</v>
      </c>
      <c r="B12" s="49">
        <v>118.300003</v>
      </c>
      <c r="C12" s="45">
        <v>120.800003</v>
      </c>
      <c r="D12" s="45">
        <v>123.82</v>
      </c>
      <c r="E12" s="45">
        <v>111</v>
      </c>
      <c r="F12" s="45">
        <v>111.730812</v>
      </c>
    </row>
    <row r="13" spans="1:15" x14ac:dyDescent="0.2">
      <c r="A13" s="46">
        <v>42339</v>
      </c>
      <c r="B13" s="49">
        <v>105.260002</v>
      </c>
      <c r="C13" s="45">
        <v>118.75</v>
      </c>
      <c r="D13" s="45">
        <v>119.860001</v>
      </c>
      <c r="E13" s="45">
        <v>104.82</v>
      </c>
      <c r="F13" s="45">
        <v>99.840477000000007</v>
      </c>
    </row>
    <row r="14" spans="1:15" x14ac:dyDescent="0.2">
      <c r="A14" s="46">
        <v>42370</v>
      </c>
      <c r="B14" s="49">
        <v>97.339995999999999</v>
      </c>
      <c r="C14" s="45">
        <v>102.610001</v>
      </c>
      <c r="D14" s="45">
        <v>105.849998</v>
      </c>
      <c r="E14" s="45">
        <v>92.389999000000003</v>
      </c>
      <c r="F14" s="45">
        <v>92.328247000000005</v>
      </c>
    </row>
    <row r="15" spans="1:15" x14ac:dyDescent="0.2">
      <c r="A15" s="46">
        <v>42401</v>
      </c>
      <c r="B15" s="49">
        <v>96.690002000000007</v>
      </c>
      <c r="C15" s="45">
        <v>96.470000999999996</v>
      </c>
      <c r="D15" s="45">
        <v>98.889999000000003</v>
      </c>
      <c r="E15" s="45">
        <v>92.589995999999999</v>
      </c>
      <c r="F15" s="45">
        <v>91.711731</v>
      </c>
    </row>
    <row r="16" spans="1:15" x14ac:dyDescent="0.2">
      <c r="A16" s="46">
        <v>42430</v>
      </c>
      <c r="B16" s="49">
        <v>108.989998</v>
      </c>
      <c r="C16" s="45">
        <v>97.650002000000001</v>
      </c>
      <c r="D16" s="45">
        <v>110.41999800000001</v>
      </c>
      <c r="E16" s="45">
        <v>97.419998000000007</v>
      </c>
      <c r="F16" s="45">
        <v>103.939392</v>
      </c>
    </row>
    <row r="17" spans="1:6" x14ac:dyDescent="0.2">
      <c r="A17" s="46">
        <v>42461</v>
      </c>
      <c r="B17" s="49">
        <v>93.739998</v>
      </c>
      <c r="C17" s="45">
        <v>108.779999</v>
      </c>
      <c r="D17" s="45">
        <v>112.389999</v>
      </c>
      <c r="E17" s="45">
        <v>92.510002</v>
      </c>
      <c r="F17" s="45">
        <v>89.396064999999993</v>
      </c>
    </row>
    <row r="18" spans="1:6" x14ac:dyDescent="0.2">
      <c r="A18" s="46">
        <v>42491</v>
      </c>
      <c r="B18" s="49">
        <v>99.860000999999997</v>
      </c>
      <c r="C18" s="45">
        <v>93.970000999999996</v>
      </c>
      <c r="D18" s="45">
        <v>100.730003</v>
      </c>
      <c r="E18" s="45">
        <v>89.470000999999996</v>
      </c>
      <c r="F18" s="45">
        <v>95.232467999999997</v>
      </c>
    </row>
    <row r="19" spans="1:6" x14ac:dyDescent="0.2">
      <c r="A19" s="46">
        <v>42522</v>
      </c>
      <c r="B19" s="49">
        <v>95.599997999999999</v>
      </c>
      <c r="C19" s="45">
        <v>99.019997000000004</v>
      </c>
      <c r="D19" s="45">
        <v>101.889999</v>
      </c>
      <c r="E19" s="45">
        <v>91.5</v>
      </c>
      <c r="F19" s="45">
        <v>91.724959999999996</v>
      </c>
    </row>
    <row r="20" spans="1:6" x14ac:dyDescent="0.2">
      <c r="A20" s="46">
        <v>42552</v>
      </c>
      <c r="B20" s="49">
        <v>104.209999</v>
      </c>
      <c r="C20" s="45">
        <v>95.489998</v>
      </c>
      <c r="D20" s="45">
        <v>104.550003</v>
      </c>
      <c r="E20" s="45">
        <v>94.370002999999997</v>
      </c>
      <c r="F20" s="45">
        <v>99.985969999999995</v>
      </c>
    </row>
    <row r="21" spans="1:6" x14ac:dyDescent="0.2">
      <c r="A21" s="46">
        <v>42583</v>
      </c>
      <c r="B21" s="49">
        <v>106.099998</v>
      </c>
      <c r="C21" s="45">
        <v>104.410004</v>
      </c>
      <c r="D21" s="45">
        <v>110.230003</v>
      </c>
      <c r="E21" s="45">
        <v>104</v>
      </c>
      <c r="F21" s="45">
        <v>101.799362</v>
      </c>
    </row>
    <row r="22" spans="1:6" x14ac:dyDescent="0.2">
      <c r="A22" s="46">
        <v>42614</v>
      </c>
      <c r="B22" s="49">
        <v>113.050003</v>
      </c>
      <c r="C22" s="45">
        <v>106.139999</v>
      </c>
      <c r="D22" s="45">
        <v>116.18</v>
      </c>
      <c r="E22" s="45">
        <v>102.529999</v>
      </c>
      <c r="F22" s="45">
        <v>109.05523700000001</v>
      </c>
    </row>
    <row r="23" spans="1:6" x14ac:dyDescent="0.2">
      <c r="A23" s="46">
        <v>42644</v>
      </c>
      <c r="B23" s="49">
        <v>113.540001</v>
      </c>
      <c r="C23" s="45">
        <v>112.709999</v>
      </c>
      <c r="D23" s="45">
        <v>118.69000200000001</v>
      </c>
      <c r="E23" s="45">
        <v>112.279999</v>
      </c>
      <c r="F23" s="45">
        <v>109.527924</v>
      </c>
    </row>
    <row r="24" spans="1:6" x14ac:dyDescent="0.2">
      <c r="A24" s="46">
        <v>42675</v>
      </c>
      <c r="B24" s="49">
        <v>110.519997</v>
      </c>
      <c r="C24" s="45">
        <v>113.459999</v>
      </c>
      <c r="D24" s="45">
        <v>113.769997</v>
      </c>
      <c r="E24" s="45">
        <v>104.08000199999999</v>
      </c>
      <c r="F24" s="45">
        <v>106.614632</v>
      </c>
    </row>
    <row r="25" spans="1:6" x14ac:dyDescent="0.2">
      <c r="A25" s="46">
        <v>42705</v>
      </c>
      <c r="B25" s="49">
        <v>115.82</v>
      </c>
      <c r="C25" s="45">
        <v>110.370003</v>
      </c>
      <c r="D25" s="45">
        <v>118.019997</v>
      </c>
      <c r="E25" s="45">
        <v>108.25</v>
      </c>
      <c r="F25" s="45">
        <v>112.30098</v>
      </c>
    </row>
    <row r="26" spans="1:6" x14ac:dyDescent="0.2">
      <c r="A26" s="46">
        <v>42736</v>
      </c>
      <c r="B26" s="49">
        <v>121.349998</v>
      </c>
      <c r="C26" s="45">
        <v>115.800003</v>
      </c>
      <c r="D26" s="45">
        <v>122.44000200000001</v>
      </c>
      <c r="E26" s="45">
        <v>114.760002</v>
      </c>
      <c r="F26" s="45">
        <v>117.662964</v>
      </c>
    </row>
    <row r="27" spans="1:6" x14ac:dyDescent="0.2">
      <c r="A27" s="46">
        <v>42767</v>
      </c>
      <c r="B27" s="49">
        <v>136.990005</v>
      </c>
      <c r="C27" s="45">
        <v>127.029999</v>
      </c>
      <c r="D27" s="45">
        <v>137.479996</v>
      </c>
      <c r="E27" s="45">
        <v>127.010002</v>
      </c>
      <c r="F27" s="45">
        <v>132.827789</v>
      </c>
    </row>
    <row r="28" spans="1:6" x14ac:dyDescent="0.2">
      <c r="A28" s="46">
        <v>42795</v>
      </c>
      <c r="B28" s="49">
        <v>143.66000399999999</v>
      </c>
      <c r="C28" s="45">
        <v>137.88999899999999</v>
      </c>
      <c r="D28" s="45">
        <v>144.5</v>
      </c>
      <c r="E28" s="45">
        <v>137.050003</v>
      </c>
      <c r="F28" s="45">
        <v>139.89904799999999</v>
      </c>
    </row>
    <row r="29" spans="1:6" x14ac:dyDescent="0.2">
      <c r="A29" s="46">
        <v>42826</v>
      </c>
      <c r="B29" s="49">
        <v>143.64999399999999</v>
      </c>
      <c r="C29" s="45">
        <v>143.71000699999999</v>
      </c>
      <c r="D29" s="45">
        <v>145.46000699999999</v>
      </c>
      <c r="E29" s="45">
        <v>140.05999800000001</v>
      </c>
      <c r="F29" s="45">
        <v>139.889297</v>
      </c>
    </row>
    <row r="30" spans="1:6" x14ac:dyDescent="0.2">
      <c r="A30" s="46">
        <v>42856</v>
      </c>
      <c r="B30" s="49">
        <v>152.759995</v>
      </c>
      <c r="C30" s="45">
        <v>145.10000600000001</v>
      </c>
      <c r="D30" s="45">
        <v>156.64999399999999</v>
      </c>
      <c r="E30" s="45">
        <v>144.270004</v>
      </c>
      <c r="F30" s="45">
        <v>148.76078799999999</v>
      </c>
    </row>
    <row r="31" spans="1:6" x14ac:dyDescent="0.2">
      <c r="A31" s="46">
        <v>42887</v>
      </c>
      <c r="B31" s="49">
        <v>144.020004</v>
      </c>
      <c r="C31" s="45">
        <v>153.16999799999999</v>
      </c>
      <c r="D31" s="45">
        <v>155.979996</v>
      </c>
      <c r="E31" s="45">
        <v>142.199997</v>
      </c>
      <c r="F31" s="45">
        <v>140.82852199999999</v>
      </c>
    </row>
    <row r="32" spans="1:6" x14ac:dyDescent="0.2">
      <c r="A32" s="46">
        <v>42917</v>
      </c>
      <c r="B32" s="49">
        <v>148.729996</v>
      </c>
      <c r="C32" s="45">
        <v>144.88000500000001</v>
      </c>
      <c r="D32" s="45">
        <v>153.990005</v>
      </c>
      <c r="E32" s="45">
        <v>142.41000399999999</v>
      </c>
      <c r="F32" s="45">
        <v>145.43412799999999</v>
      </c>
    </row>
    <row r="33" spans="1:6" x14ac:dyDescent="0.2">
      <c r="A33" s="46">
        <v>42948</v>
      </c>
      <c r="B33" s="49">
        <v>164</v>
      </c>
      <c r="C33" s="45">
        <v>149.10000600000001</v>
      </c>
      <c r="D33" s="45">
        <v>164.520004</v>
      </c>
      <c r="E33" s="45">
        <v>148.41000399999999</v>
      </c>
      <c r="F33" s="45">
        <v>160.36575300000001</v>
      </c>
    </row>
    <row r="34" spans="1:6" x14ac:dyDescent="0.2">
      <c r="A34" s="46">
        <v>42979</v>
      </c>
      <c r="B34" s="49">
        <v>154.11999499999999</v>
      </c>
      <c r="C34" s="45">
        <v>164.800003</v>
      </c>
      <c r="D34" s="45">
        <v>164.94000199999999</v>
      </c>
      <c r="E34" s="45">
        <v>149.16000399999999</v>
      </c>
      <c r="F34" s="45">
        <v>151.296494</v>
      </c>
    </row>
    <row r="35" spans="1:6" x14ac:dyDescent="0.2">
      <c r="A35" s="46">
        <v>43009</v>
      </c>
      <c r="B35" s="49">
        <v>169.03999300000001</v>
      </c>
      <c r="C35" s="45">
        <v>154.259995</v>
      </c>
      <c r="D35" s="45">
        <v>169.64999399999999</v>
      </c>
      <c r="E35" s="45">
        <v>152.46000699999999</v>
      </c>
      <c r="F35" s="45">
        <v>165.943161</v>
      </c>
    </row>
    <row r="36" spans="1:6" x14ac:dyDescent="0.2">
      <c r="A36" s="46">
        <v>43040</v>
      </c>
      <c r="B36" s="49">
        <v>171.85000600000001</v>
      </c>
      <c r="C36" s="45">
        <v>169.86999499999999</v>
      </c>
      <c r="D36" s="45">
        <v>176.240005</v>
      </c>
      <c r="E36" s="45">
        <v>165.279999</v>
      </c>
      <c r="F36" s="45">
        <v>168.70169100000001</v>
      </c>
    </row>
    <row r="37" spans="1:6" x14ac:dyDescent="0.2">
      <c r="A37" s="46">
        <v>43070</v>
      </c>
      <c r="B37" s="49">
        <v>169.229996</v>
      </c>
      <c r="C37" s="45">
        <v>169.949997</v>
      </c>
      <c r="D37" s="45">
        <v>177.199997</v>
      </c>
      <c r="E37" s="45">
        <v>166.46000699999999</v>
      </c>
      <c r="F37" s="45">
        <v>166.726913</v>
      </c>
    </row>
  </sheetData>
  <mergeCells count="2">
    <mergeCell ref="I4:O4"/>
    <mergeCell ref="I5:O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G17" sqref="G17"/>
    </sheetView>
  </sheetViews>
  <sheetFormatPr defaultRowHeight="12.75" x14ac:dyDescent="0.2"/>
  <cols>
    <col min="1" max="1" width="20.5703125" customWidth="1"/>
    <col min="2" max="2" width="16" customWidth="1"/>
    <col min="3" max="3" width="18.7109375" customWidth="1"/>
  </cols>
  <sheetData>
    <row r="1" spans="1:3" ht="24.75" customHeight="1" thickBot="1" x14ac:dyDescent="0.25">
      <c r="A1" s="74" t="s">
        <v>202</v>
      </c>
      <c r="B1" s="73"/>
      <c r="C1" s="73"/>
    </row>
    <row r="2" spans="1:3" s="2" customFormat="1" ht="28.5" customHeight="1" thickBot="1" x14ac:dyDescent="0.25">
      <c r="A2" s="71" t="s">
        <v>191</v>
      </c>
      <c r="B2" s="72" t="s">
        <v>192</v>
      </c>
      <c r="C2" s="72" t="s">
        <v>193</v>
      </c>
    </row>
    <row r="3" spans="1:3" ht="23.25" customHeight="1" thickBot="1" x14ac:dyDescent="0.25">
      <c r="A3" s="65" t="s">
        <v>194</v>
      </c>
      <c r="B3" s="66">
        <v>1.7100000000000001E-2</v>
      </c>
      <c r="C3" s="66">
        <v>8.3000000000000001E-3</v>
      </c>
    </row>
    <row r="4" spans="1:3" ht="18.75" customHeight="1" thickBot="1" x14ac:dyDescent="0.25">
      <c r="A4" s="65" t="s">
        <v>195</v>
      </c>
      <c r="B4" s="67">
        <v>0.63</v>
      </c>
      <c r="C4" s="67">
        <v>0.72</v>
      </c>
    </row>
    <row r="5" spans="1:3" ht="16.5" thickBot="1" x14ac:dyDescent="0.25">
      <c r="A5" s="65" t="s">
        <v>196</v>
      </c>
      <c r="B5" s="70" t="s">
        <v>197</v>
      </c>
      <c r="C5" s="70" t="s">
        <v>198</v>
      </c>
    </row>
    <row r="6" spans="1:3" ht="16.5" thickBot="1" x14ac:dyDescent="0.25">
      <c r="A6" s="65" t="s">
        <v>199</v>
      </c>
      <c r="B6" s="66">
        <v>0.1095</v>
      </c>
      <c r="C6" s="66">
        <v>9.4600000000000004E-2</v>
      </c>
    </row>
    <row r="7" spans="1:3" ht="16.5" thickBot="1" x14ac:dyDescent="0.25">
      <c r="A7" s="65" t="s">
        <v>200</v>
      </c>
      <c r="B7" s="69">
        <v>606.6</v>
      </c>
      <c r="C7" s="67">
        <v>-17.96</v>
      </c>
    </row>
    <row r="8" spans="1:3" ht="16.5" thickBot="1" x14ac:dyDescent="0.3">
      <c r="A8" s="65" t="s">
        <v>201</v>
      </c>
      <c r="B8" s="68">
        <v>192.79</v>
      </c>
      <c r="C8" s="67">
        <v>63.79</v>
      </c>
    </row>
    <row r="12" spans="1:3" x14ac:dyDescent="0.2">
      <c r="A12" s="39" t="s">
        <v>203</v>
      </c>
      <c r="B12" s="35"/>
      <c r="C12" s="35"/>
    </row>
    <row r="13" spans="1:3" ht="13.5" thickBot="1" x14ac:dyDescent="0.25">
      <c r="A13" s="35"/>
      <c r="B13" s="35"/>
      <c r="C13" s="35"/>
    </row>
    <row r="14" spans="1:3" s="2" customFormat="1" ht="32.25" thickBot="1" x14ac:dyDescent="0.25">
      <c r="A14" s="71" t="s">
        <v>191</v>
      </c>
      <c r="B14" s="72" t="s">
        <v>204</v>
      </c>
      <c r="C14" s="72" t="s">
        <v>193</v>
      </c>
    </row>
    <row r="15" spans="1:3" ht="16.5" thickBot="1" x14ac:dyDescent="0.25">
      <c r="A15" s="65" t="s">
        <v>194</v>
      </c>
      <c r="B15" s="66">
        <v>0.2109</v>
      </c>
      <c r="C15" s="66">
        <v>0.1893</v>
      </c>
    </row>
    <row r="16" spans="1:3" ht="16.5" thickBot="1" x14ac:dyDescent="0.25">
      <c r="A16" s="65" t="s">
        <v>195</v>
      </c>
      <c r="B16" s="75">
        <v>0.77</v>
      </c>
      <c r="C16" s="66">
        <v>1.5544</v>
      </c>
    </row>
    <row r="17" spans="1:3" ht="16.5" thickBot="1" x14ac:dyDescent="0.25">
      <c r="A17" s="65" t="s">
        <v>196</v>
      </c>
      <c r="B17" s="70" t="s">
        <v>205</v>
      </c>
      <c r="C17" s="70" t="s">
        <v>206</v>
      </c>
    </row>
    <row r="18" spans="1:3" ht="16.5" thickBot="1" x14ac:dyDescent="0.25">
      <c r="A18" s="65" t="s">
        <v>199</v>
      </c>
      <c r="B18" s="66">
        <v>0.36070000000000002</v>
      </c>
      <c r="C18" s="66">
        <v>0.21759999999999999</v>
      </c>
    </row>
    <row r="19" spans="1:3" ht="16.5" thickBot="1" x14ac:dyDescent="0.25">
      <c r="A19" s="65" t="s">
        <v>200</v>
      </c>
      <c r="B19" s="67">
        <v>1.35</v>
      </c>
      <c r="C19" s="67">
        <v>12.15</v>
      </c>
    </row>
    <row r="20" spans="1:3" ht="16.5" thickBot="1" x14ac:dyDescent="0.25">
      <c r="A20" s="65" t="s">
        <v>201</v>
      </c>
      <c r="B20" s="67">
        <v>121.75</v>
      </c>
      <c r="C20" s="67">
        <v>6.17</v>
      </c>
    </row>
  </sheetData>
  <mergeCells count="2">
    <mergeCell ref="A1:C1"/>
    <mergeCell ref="A12:C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Amazon 2017 Balance Sheet</vt:lpstr>
      <vt:lpstr>Amazon 2017 Income statement </vt:lpstr>
      <vt:lpstr>Amazon 2017 Cash Flow </vt:lpstr>
      <vt:lpstr>Amazon Stock Price</vt:lpstr>
      <vt:lpstr>APPLE  2017 INCOME STATEMENT</vt:lpstr>
      <vt:lpstr>APPLE 2017 BALANCE SHEET</vt:lpstr>
      <vt:lpstr>APPLE 2017 CASH FLOW</vt:lpstr>
      <vt:lpstr>APPLE STOCK PRICES</vt:lpstr>
      <vt:lpstr>INDUSTRY RATIOS-2017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2018-11-16T09:18:47Z</dcterms:created>
  <dcterms:modified xsi:type="dcterms:W3CDTF">2018-12-10T06:53:47Z</dcterms:modified>
</cp:coreProperties>
</file>